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F_R\2016_06\"/>
    </mc:Choice>
  </mc:AlternateContent>
  <xr:revisionPtr revIDLastSave="0" documentId="13_ncr:1_{FA0DC7BF-90CA-4D86-B4D9-D7E8494C6A80}" xr6:coauthVersionLast="47" xr6:coauthVersionMax="47" xr10:uidLastSave="{00000000-0000-0000-0000-000000000000}"/>
  <bookViews>
    <workbookView xWindow="3615" yWindow="2130" windowWidth="21600" windowHeight="11385" activeTab="1" xr2:uid="{00000000-000D-0000-FFFF-FFFF00000000}"/>
  </bookViews>
  <sheets>
    <sheet name="wykres" sheetId="9" r:id="rId1"/>
    <sheet name="wyniki" sheetId="10" r:id="rId2"/>
    <sheet name="Główny" sheetId="1" r:id="rId3"/>
    <sheet name="4.1" sheetId="2" r:id="rId4"/>
    <sheet name="4.2" sheetId="5" r:id="rId5"/>
    <sheet name="4.3" sheetId="7" r:id="rId6"/>
    <sheet name="4.4" sheetId="8" r:id="rId7"/>
  </sheets>
  <definedNames>
    <definedName name="_xlnm._FilterDatabase" localSheetId="2" hidden="1">Główny!$A$1:$E$332</definedName>
    <definedName name="_xlcn.WorksheetConnection_GłównyAE1" hidden="1">Główny!$A:$E</definedName>
  </definedNames>
  <calcPr calcId="191029"/>
  <pivotCaches>
    <pivotCache cacheId="5" r:id="rId8"/>
    <pivotCache cacheId="24" r:id="rId9"/>
    <pivotCache cacheId="2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Główny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10C1A2-2425-4471-B511-E9710945D40B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80629-B9CD-48B5-B615-6FF20D3BB70C}" name="WorksheetConnection_Główny!$A:$E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GłównyA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Zakres].[Płeć].&amp;[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<sst xmlns="http://schemas.openxmlformats.org/spreadsheetml/2006/main" count="1077" uniqueCount="470">
  <si>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</si>
  <si>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</si>
  <si>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</si>
  <si>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</si>
  <si>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</si>
  <si>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</si>
  <si>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</si>
  <si>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</si>
  <si>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</si>
  <si>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</si>
  <si>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</si>
  <si>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</si>
  <si>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</si>
  <si>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</si>
  <si>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</si>
  <si>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</si>
  <si>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</si>
  <si>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</si>
  <si>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</si>
  <si>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</si>
  <si>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</si>
  <si>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</si>
  <si>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</si>
  <si>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</si>
  <si>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</si>
  <si>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</si>
  <si>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</si>
  <si>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</si>
  <si>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</si>
  <si>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</si>
  <si>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</si>
  <si>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</si>
  <si>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</si>
  <si>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</si>
  <si>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</si>
  <si>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</si>
  <si>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</si>
  <si>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</si>
  <si>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</si>
  <si>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</si>
  <si>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</si>
  <si>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</si>
  <si>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</si>
  <si>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</si>
  <si>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</si>
  <si>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</si>
  <si>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</si>
  <si>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</si>
  <si>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</si>
  <si>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</si>
  <si>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</si>
  <si>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</si>
  <si>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</si>
  <si>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</si>
  <si>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</si>
  <si>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</si>
  <si>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</si>
  <si>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</si>
  <si>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</si>
  <si>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</si>
  <si>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</si>
  <si>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</si>
  <si>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</si>
  <si>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</si>
  <si>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</si>
  <si>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</si>
  <si>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</si>
  <si>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</si>
  <si>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</si>
  <si>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</si>
  <si>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</si>
  <si>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</si>
  <si>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</si>
  <si>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</si>
  <si>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</si>
  <si>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</si>
  <si>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</si>
  <si>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</si>
  <si>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</si>
  <si>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</si>
  <si>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</si>
  <si>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</si>
  <si>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</si>
  <si>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</si>
  <si>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</si>
  <si>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</si>
  <si>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</si>
  <si>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</si>
  <si>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</si>
  <si>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</si>
  <si>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</si>
  <si>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</si>
  <si>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</si>
  <si>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</si>
  <si>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</si>
  <si>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</si>
  <si>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</si>
  <si>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</si>
  <si>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</si>
  <si>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</si>
  <si>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</si>
  <si>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</si>
  <si>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</si>
  <si>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</si>
  <si>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</si>
  <si>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</si>
  <si>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</si>
  <si>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</si>
  <si>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</si>
  <si>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</si>
  <si>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</si>
  <si>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</si>
  <si>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</si>
  <si>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</si>
  <si>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</si>
  <si>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</si>
  <si>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</si>
  <si>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</si>
  <si>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</si>
  <si>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</si>
  <si>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</si>
  <si>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</si>
  <si>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</si>
  <si>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</si>
  <si>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</si>
  <si>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</si>
  <si>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</si>
  <si>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</si>
  <si>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</si>
  <si>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</si>
  <si>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</si>
  <si>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</si>
  <si>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</si>
  <si>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</si>
  <si>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</si>
  <si>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</si>
  <si>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</si>
  <si>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</si>
  <si>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</si>
  <si>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</si>
  <si>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</si>
  <si>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</si>
  <si>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</si>
  <si>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</si>
  <si>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</si>
  <si>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</si>
  <si>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</si>
  <si>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</si>
  <si>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</si>
  <si>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</si>
  <si>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</si>
  <si>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</si>
  <si>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</si>
  <si>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</si>
  <si>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</si>
  <si>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</si>
  <si>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</si>
  <si>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</si>
  <si>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</si>
  <si>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</si>
  <si>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</si>
  <si>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</si>
  <si>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</si>
  <si>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</si>
  <si>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</si>
  <si>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</si>
  <si>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</si>
  <si>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</si>
  <si>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</si>
  <si>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</si>
  <si>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</si>
  <si>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</si>
  <si>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</si>
  <si>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</si>
  <si>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</si>
  <si>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</si>
  <si>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</si>
  <si>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</si>
  <si>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</si>
  <si>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</si>
  <si>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</si>
  <si>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</si>
  <si>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</si>
  <si>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</si>
  <si>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</si>
  <si>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</si>
  <si>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</si>
  <si>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</si>
  <si>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</si>
  <si>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</si>
  <si>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</si>
  <si>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</si>
  <si>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</si>
  <si>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</si>
  <si>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</si>
  <si>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</si>
  <si>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</si>
  <si>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</si>
  <si>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</si>
  <si>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</si>
  <si>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</si>
  <si>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</si>
  <si>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</si>
  <si>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</si>
  <si>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</si>
  <si>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</si>
  <si>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</si>
  <si>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</si>
  <si>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</si>
  <si>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</si>
  <si>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</si>
  <si>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</si>
  <si>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</si>
  <si>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</si>
  <si>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</si>
  <si>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</si>
  <si>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</si>
  <si>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</si>
  <si>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</si>
  <si>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</si>
  <si>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</si>
  <si>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</si>
  <si>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</si>
  <si>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</si>
  <si>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</si>
  <si>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</si>
  <si>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</si>
  <si>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</si>
  <si>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</si>
  <si>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</si>
  <si>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</si>
  <si>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</si>
  <si>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</si>
  <si>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</si>
  <si>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</si>
  <si>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</si>
  <si>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</si>
  <si>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</si>
  <si>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</si>
  <si>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</si>
  <si>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</si>
  <si>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</si>
  <si>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</si>
  <si>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</si>
  <si>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</si>
  <si>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</si>
  <si>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</si>
  <si>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</si>
  <si>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</si>
  <si>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</si>
  <si>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</si>
  <si>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</si>
  <si>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</si>
  <si>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</si>
  <si>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</si>
  <si>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</si>
  <si>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</si>
  <si>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</si>
  <si>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</si>
  <si>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</si>
  <si>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</si>
  <si>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</si>
  <si>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</si>
  <si>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</si>
  <si>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</si>
  <si>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</si>
  <si>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</si>
  <si>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</si>
  <si>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</si>
  <si>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</si>
  <si>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</si>
  <si>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</si>
  <si>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</si>
  <si>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</si>
  <si>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</si>
  <si>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</si>
  <si>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</si>
  <si>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</si>
  <si>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</si>
  <si>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</si>
  <si>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</si>
  <si>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</si>
  <si>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</si>
  <si>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</si>
  <si>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</si>
  <si>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</si>
  <si>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</si>
  <si>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</si>
  <si>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</si>
  <si>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</si>
  <si>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</si>
  <si>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</si>
  <si>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</si>
  <si>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</si>
  <si>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</si>
  <si>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</si>
  <si>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</si>
  <si>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</si>
  <si>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</si>
  <si>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</si>
  <si>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</si>
  <si>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</si>
  <si>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</si>
  <si>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</si>
  <si>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</si>
  <si>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</si>
  <si>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</si>
  <si>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</si>
  <si>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</si>
  <si>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</si>
  <si>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</si>
  <si>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</si>
  <si>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</si>
  <si>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</si>
  <si>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</si>
  <si>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</si>
  <si>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</si>
  <si>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</si>
  <si>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</si>
  <si>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</si>
  <si>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</si>
  <si>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</si>
  <si>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</si>
  <si>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</si>
  <si>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</si>
  <si>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</si>
  <si>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</si>
  <si>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</si>
  <si>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</si>
  <si>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</si>
  <si>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</si>
  <si>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</si>
  <si>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</si>
  <si>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</si>
  <si>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</si>
  <si>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</si>
  <si>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</si>
  <si>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</si>
  <si>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</si>
  <si>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</si>
  <si>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</si>
  <si>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</si>
  <si>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</si>
  <si>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</si>
  <si>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</si>
  <si>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</si>
  <si>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</si>
  <si>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</si>
  <si>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</si>
  <si>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</si>
  <si>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</si>
  <si>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</si>
  <si>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</si>
  <si>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</si>
  <si>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</si>
  <si>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</si>
  <si>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</si>
  <si>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</si>
  <si>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</si>
  <si>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</si>
  <si>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</si>
  <si>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</si>
  <si>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</si>
  <si>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</si>
  <si>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</si>
  <si>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</si>
  <si>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</si>
  <si>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</si>
  <si>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</si>
  <si>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</si>
  <si>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</si>
  <si>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</si>
  <si>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</si>
  <si>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</si>
  <si>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</si>
  <si>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</si>
  <si>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</si>
  <si>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</si>
  <si>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</si>
  <si>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</si>
  <si>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</si>
  <si>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</si>
  <si>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</si>
  <si>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</si>
  <si>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</si>
  <si>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</si>
  <si>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</si>
  <si>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</si>
  <si>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</si>
  <si>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</si>
  <si>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</si>
  <si>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</si>
  <si>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</si>
  <si>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</si>
  <si>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</si>
  <si>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</si>
  <si>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</si>
  <si>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</si>
  <si>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</si>
  <si>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</si>
  <si>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</si>
  <si>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</si>
  <si>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</si>
  <si>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</si>
  <si>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</si>
  <si>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</si>
  <si>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</si>
  <si>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</si>
  <si>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</si>
  <si>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</si>
  <si>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</si>
  <si>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</si>
  <si>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</si>
  <si>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</si>
  <si>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</si>
  <si>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</si>
  <si>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</si>
  <si>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</si>
  <si>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</si>
  <si>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</si>
  <si>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</si>
  <si>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</si>
  <si>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</si>
  <si>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</si>
  <si>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</si>
  <si>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</si>
  <si>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</si>
  <si>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</si>
  <si>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</si>
  <si>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</si>
  <si>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</si>
  <si>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</si>
  <si>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Etykiety wierszy</t>
  </si>
  <si>
    <t>Suma końcowa</t>
  </si>
  <si>
    <t>lis</t>
  </si>
  <si>
    <t>gru</t>
  </si>
  <si>
    <t>sty</t>
  </si>
  <si>
    <t>kwi</t>
  </si>
  <si>
    <t>cze</t>
  </si>
  <si>
    <t>lip</t>
  </si>
  <si>
    <t>mar</t>
  </si>
  <si>
    <t>paź</t>
  </si>
  <si>
    <t>wrz</t>
  </si>
  <si>
    <t>lut</t>
  </si>
  <si>
    <t>sie</t>
  </si>
  <si>
    <t>maj</t>
  </si>
  <si>
    <t>Liczba z Nazwisko</t>
  </si>
  <si>
    <t>Płeć</t>
  </si>
  <si>
    <t>K</t>
  </si>
  <si>
    <t>M</t>
  </si>
  <si>
    <t>Liczba Miejsce_zamieszkania</t>
  </si>
  <si>
    <t>Kwota ubezpieczenia</t>
  </si>
  <si>
    <t>Składka</t>
  </si>
  <si>
    <t>Suma z Składka</t>
  </si>
  <si>
    <t>20-29</t>
  </si>
  <si>
    <t>30-39</t>
  </si>
  <si>
    <t>40-49</t>
  </si>
  <si>
    <t>50-59</t>
  </si>
  <si>
    <t>60-69</t>
  </si>
  <si>
    <t>70-79</t>
  </si>
  <si>
    <t>Przedział wiekowy</t>
  </si>
  <si>
    <t>Liczba osób</t>
  </si>
  <si>
    <t>Miesiąc</t>
  </si>
  <si>
    <t>Zadanie 4.1</t>
  </si>
  <si>
    <t>Zadanie 4.2</t>
  </si>
  <si>
    <t>Miejsce zamieszkania</t>
  </si>
  <si>
    <t>Liczba kobiet</t>
  </si>
  <si>
    <t>Zadanie 4.3</t>
  </si>
  <si>
    <t>Suma składek</t>
  </si>
  <si>
    <t>Zadanie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</si>
</sst>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</a:t>
            </a:r>
            <a:r>
              <a:rPr lang="pl-PL" baseline="0"/>
              <a:t> w danym przedziale wiekowym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'4.4'!$E$3</c:f>
              <c:strCache>
                <c:ptCount val="1"/>
                <c:pt idx="0">
                  <c:v>Liczba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'4.4'!$D$4:$D$9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'4.4'!$E$4:$E$9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5-4F2D-B854-7967DCAC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23520"/>
        <c:axId val="533126472"/>
      </c:barChart>
      <c:catAx>
        <c:axId val="5331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6472"/>
        <c:crosses val="autoZero"/>
        <c:auto val="1"/>
        <c:lblAlgn val="ctr"/>
        <c:lblOffset val="100"/>
        <c:noMultiLvlLbl val="0"/>
      </c:catAx>
      <c:valAx>
        <c:axId val="5331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</a:t>
            </a:r>
            <a:r>
              <a:rPr lang="pl-PL" baseline="0"/>
              <a:t> w danym przedziale wiekowym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'4.4'!$E$3</c:f>
              <c:strCache>
                <c:ptCount val="1"/>
                <c:pt idx="0">
                  <c:v>Liczba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'4.4'!$D$4:$D$9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'4.4'!$E$4:$E$9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A-4DFC-9AD4-2DEC0546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23520"/>
        <c:axId val="533126472"/>
      </c:barChart>
      <c:catAx>
        <c:axId val="5331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6472"/>
        <c:crosses val="autoZero"/>
        <c:auto val="1"/>
        <c:lblAlgn val="ctr"/>
        <c:lblOffset val="100"/>
        <c:noMultiLvlLbl val="0"/>
      </c:catAx>
      <c:valAx>
        <c:axId val="5331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</a:t>
            </a:r>
            <a:r>
              <a:rPr lang="pl-PL" baseline="0"/>
              <a:t> w danym przedziale wiekowym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'4.4'!$E$3</c:f>
              <c:strCache>
                <c:ptCount val="1"/>
                <c:pt idx="0">
                  <c:v>Liczba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'4.4'!$D$4:$D$9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'4.4'!$E$4:$E$9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190-A065-E0E8AE03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23520"/>
        <c:axId val="533126472"/>
      </c:barChart>
      <c:catAx>
        <c:axId val="5331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6472"/>
        <c:crosses val="autoZero"/>
        <c:auto val="1"/>
        <c:lblAlgn val="ctr"/>
        <c:lblOffset val="100"/>
        <c:noMultiLvlLbl val="0"/>
      </c:catAx>
      <c:valAx>
        <c:axId val="5331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1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47624</xdr:rowOff>
    </xdr:from>
    <xdr:to>
      <xdr:col>17</xdr:col>
      <xdr:colOff>571500</xdr:colOff>
      <xdr:row>37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A4D78D-1A5E-453B-AA59-B8197126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20</xdr:row>
      <xdr:rowOff>171450</xdr:rowOff>
    </xdr:from>
    <xdr:to>
      <xdr:col>15</xdr:col>
      <xdr:colOff>266700</xdr:colOff>
      <xdr:row>39</xdr:row>
      <xdr:rowOff>166688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CD9988-F2A4-49E3-ACF2-8E172EA2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11</xdr:row>
      <xdr:rowOff>33337</xdr:rowOff>
    </xdr:from>
    <xdr:to>
      <xdr:col>13</xdr:col>
      <xdr:colOff>571500</xdr:colOff>
      <xdr:row>30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6F9FE9-C5AE-021D-ED81-56B3A820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80.6017125" createdVersion="8" refreshedVersion="8" minRefreshableVersion="3" recordCount="331" xr:uid="{A13334CD-E458-48F9-971C-C9C15DEFEEEF}">
  <cacheSource type="worksheet">
    <worksheetSource ref="A1:E332" sheet="Główny"/>
  </cacheSource>
  <cacheFields count="6">
    <cacheField name="Nazwisko" numFmtId="0">
      <sharedItems count="298">
        <s v="Czarnecka"/>
        <s v="Nesterowicz"/>
        <s v="Adamus"/>
        <s v="Kowalski"/>
        <s v="Zamojska"/>
        <s v="Matecki"/>
        <s v="Potocki"/>
        <s v="Przybylska"/>
        <s v="Monachijski"/>
        <s v="Cender"/>
        <s v="Badowski"/>
        <s v="Mazurowski"/>
        <s v="Lasota"/>
        <s v="Olczak"/>
        <s v="Kolesinski"/>
        <s v="Pakulski"/>
        <s v="Banasiak"/>
        <s v="Bajdek"/>
        <s v="Chojnacka"/>
        <s v="Karpowicz"/>
        <s v="Korcela"/>
        <s v="Deska"/>
        <s v="Krencik"/>
        <s v="Nawrot"/>
        <s v="Legnicka"/>
        <s v="Wenecka"/>
        <s v="Kaleta"/>
        <s v="Samarskyi"/>
        <s v="Tkacz"/>
        <s v="Borsuk"/>
        <s v="Anusz"/>
        <s v="Trzebnicka"/>
        <s v="Bardzio"/>
        <s v="Firlej"/>
        <s v="Sadcza"/>
        <s v="Uniejewski"/>
        <s v="Iwaszko"/>
        <s v="Rutkowski"/>
        <s v="Kubiak"/>
        <s v="Krakowska"/>
        <s v="Uss"/>
        <s v="Zasada"/>
        <s v="Majka"/>
        <s v="Kaczmar"/>
        <s v="Adamczyk"/>
        <s v="Jasiak"/>
        <s v="Sosnowski"/>
        <s v="Bydgoska"/>
        <s v="Szulgo"/>
        <s v="Szczygielski"/>
        <s v="Magierowicz"/>
        <s v="Biegaj"/>
        <s v="Boss"/>
        <s v="Rusu"/>
        <s v="Lipski"/>
        <s v="Milcarz"/>
        <s v="Czarnoleska"/>
        <s v="Rejkowicz"/>
        <s v="Rybicka"/>
        <s v="Gajak"/>
        <s v="Zakowicz"/>
        <s v="Chorzowska"/>
        <s v="Belgracka"/>
        <s v="Paszewski"/>
        <s v="Wielogorski"/>
        <s v="Kowalczyk"/>
        <s v="Marzec"/>
        <s v="Kaczan"/>
        <s v="Cichocka"/>
        <s v="Wichrowa"/>
        <s v="Wpawska"/>
        <s v="Bugajska"/>
        <s v="Adaszek"/>
        <s v="Mielecka"/>
        <s v="Radu"/>
        <s v="Szymenderski"/>
        <s v="Banasik"/>
        <s v="Kostrzewa"/>
        <s v="Gazda"/>
        <s v="Lubelska"/>
        <s v="Grabowska"/>
        <s v="Talaska"/>
        <s v="Lewandowski"/>
        <s v="Durka"/>
        <s v="Krynicka"/>
        <s v="Baran"/>
        <s v="Pleszewska"/>
        <s v="Kika"/>
        <s v="Kijowski"/>
        <s v="Antczak"/>
        <s v="Suwalska"/>
        <s v="Karwatowska"/>
        <s v="Sofijska"/>
        <s v="Sadecki"/>
        <s v="Podlaska"/>
        <s v="Augustowska"/>
        <s v="Piotrkowska"/>
        <s v="Sopocka"/>
        <s v="Kalinowski"/>
        <s v="Rzymski"/>
        <s v="Kowalik"/>
        <s v="Bajda"/>
        <s v="Kapala"/>
        <s v="Szklarska"/>
        <s v="Jagos"/>
        <s v="Bolkowski"/>
        <s v="Barszcz"/>
        <s v="Kot"/>
        <s v="Junak"/>
        <s v="Setniewska"/>
        <s v="Hajkiewicz"/>
        <s v="Balcerzak"/>
        <s v="Litewka"/>
        <s v="Kotala"/>
        <s v="Aronowska"/>
        <s v="Katowicka"/>
        <s v="Bitner"/>
        <s v="Sochacki"/>
        <s v="Skrok"/>
        <s v="Bartosiak"/>
        <s v="Siedlecka"/>
        <s v="Muchewicz"/>
        <s v="Pilipczuk"/>
        <s v="Bielun"/>
        <s v="Grzeskowiak"/>
        <s v="Karpek"/>
        <s v="Kowal"/>
        <s v="Augustyn"/>
        <s v="Filipczuk"/>
        <s v="Miklas"/>
        <s v="Vasina"/>
        <s v="Banasiewicz"/>
        <s v="Fryziel"/>
        <s v="Bedka"/>
        <s v="Banaszczyk"/>
        <s v="Ptaszek"/>
        <s v="Rey"/>
        <s v="Zeller"/>
        <s v="Majcherczyk"/>
        <s v="Grabicka"/>
        <s v="Praska"/>
        <s v="Jakus"/>
        <s v="Grdulska"/>
        <s v="Majkut"/>
        <s v="Cabaj"/>
        <s v="Malecka"/>
        <s v="Gagatek"/>
        <s v="Otwocka"/>
        <s v="Sabatowicz"/>
        <s v="Magiera"/>
        <s v="Klekotko"/>
        <s v="Nowak"/>
        <s v="Doszko"/>
        <s v="Rozwalka"/>
        <s v="Aleksandrowicz"/>
        <s v="Kilarski"/>
        <s v="Rykowski"/>
        <s v="Skierniewicka"/>
        <s v="Wronka"/>
        <s v="Wroniszewski"/>
        <s v="Andrzejewska"/>
        <s v="Klimaszewski"/>
        <s v="Pachnowski"/>
        <s v="Klimaszewska"/>
        <s v="Malik"/>
        <s v="Lwowska"/>
        <s v="Adamowicz"/>
        <s v="Pastuszka"/>
        <s v="Kalitowski"/>
        <s v="Miller"/>
        <s v="Bartkiewicz"/>
        <s v="Dmochowska"/>
        <s v="Szostek"/>
        <s v="Paprocki"/>
        <s v="Holmes"/>
        <s v="Kozar"/>
        <s v="Bednarska"/>
        <s v="Antos"/>
        <s v="Kumur"/>
        <s v="Wilczko"/>
        <s v="Bugajski"/>
        <s v="Florczuk"/>
        <s v="Bielec"/>
        <s v="Busz"/>
        <s v="Balicka"/>
        <s v="Badowska"/>
        <s v="Labryga"/>
        <s v="Barcik"/>
        <s v="Ksel"/>
        <s v="Skrzypek"/>
        <s v="Konstantinova"/>
        <s v="Kowalska"/>
        <s v="Wojtkowiak"/>
        <s v="Jurecka"/>
        <s v="Popowski"/>
        <s v="Pietrzyk"/>
        <s v="Sieduszewski"/>
        <s v="Pryk"/>
        <s v="Maj"/>
        <s v="Marciszewski"/>
        <s v="Adamski"/>
        <s v="Albert"/>
        <s v="Polkowicka"/>
        <s v="Cieplik"/>
        <s v="Parczewska"/>
        <s v="Pisarska"/>
        <s v="Basiak"/>
        <s v="Janicka"/>
        <s v="Engel"/>
        <s v="Plichta"/>
        <s v="Barszczewska"/>
        <s v="Kuc"/>
        <s v="Kogut"/>
        <s v="Berezowska"/>
        <s v="Walczak"/>
        <s v="Guzik"/>
        <s v="Modzelewski"/>
        <s v="Dudek"/>
        <s v="Banach"/>
        <s v="Klasz"/>
        <s v="Kisiel"/>
        <s v="Geldner"/>
        <s v="Rygielski"/>
        <s v="Ossowski"/>
        <s v="Kisielewska"/>
        <s v="Nyski"/>
        <s v="Kopec"/>
        <s v="Sznyrowska"/>
        <s v="Tichoniuk"/>
        <s v="Dul"/>
        <s v="Grzegorczyk"/>
        <s v="Grzywacz"/>
        <s v="Barabasz"/>
        <s v="Borowska"/>
        <s v="Cedro"/>
        <s v="Sieradzki"/>
        <s v="Sar"/>
        <s v="Kordaszewska"/>
        <s v="Bauer"/>
        <s v="Brychcy"/>
        <s v="Kordaszewski"/>
        <s v="Wiatrowski"/>
        <s v="Balcer"/>
        <s v="Jackowska"/>
        <s v="Sosnowiecka"/>
        <s v="Henrykowski"/>
        <s v="Podczasiak"/>
        <s v="Skrzydlowski"/>
        <s v="Genewski"/>
        <s v="Bienias"/>
        <s v="Madrycki"/>
        <s v="Opolska"/>
        <s v="Barwicka"/>
        <s v="Leniak"/>
        <s v="Kapanowska"/>
        <s v="Lech"/>
        <s v="Kaczocha"/>
        <s v="Bartoszek"/>
        <s v="Gawlowska"/>
        <s v="Balcerowska"/>
        <s v="Nagaj"/>
        <s v="Jakubczyk"/>
        <s v="Aleksander"/>
        <s v="Wiek"/>
        <s v="Suchocki"/>
        <s v="Michalik"/>
        <s v="Bandera"/>
        <s v="Rybicki"/>
        <s v="Lysiak"/>
        <s v="Balcerek"/>
        <s v="Blacharz"/>
        <s v="Kaczorowska"/>
        <s v="Kisielewski"/>
        <s v="Sikora"/>
        <s v="Warszawska"/>
        <s v="Moskiewski"/>
        <s v="Pogrebniak"/>
        <s v="Gates"/>
        <s v="Zaprawa"/>
        <s v="Mazgaj"/>
        <s v="Samborski"/>
        <s v="Barcikowska"/>
        <s v="Radziejowski"/>
        <s v="Baranek"/>
        <s v="Wosiak"/>
        <s v="Cichawa"/>
        <s v="Smutnicki"/>
        <s v="Gralewicz"/>
        <s v="Matczak"/>
        <s v="Grzybek"/>
        <s v="Bartel"/>
        <s v="Kosaty"/>
        <s v="Pietkiewicz"/>
        <s v="Alot"/>
        <s v="Glazik"/>
        <s v="Barczuk"/>
        <s v="Szkutnik"/>
        <s v="Podstawa"/>
      </sharedItems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 count="328">
        <d v="1960-10-01T00:00:00"/>
        <d v="1984-09-27T00:00:00"/>
        <d v="1967-10-08T00:00:00"/>
        <d v="1986-05-12T00:00:00"/>
        <d v="1962-05-14T00:00:00"/>
        <d v="1986-10-09T00:00:00"/>
        <d v="1991-11-27T00:00:00"/>
        <d v="1983-02-25T00:00:00"/>
        <d v="1991-11-26T00:00:00"/>
        <d v="1985-03-05T00:00:00"/>
        <d v="1947-06-29T00:00:00"/>
        <d v="1991-03-24T00:00:00"/>
        <d v="1971-06-09T00:00:00"/>
        <d v="1946-12-08T00:00:00"/>
        <d v="1971-03-27T00:00:00"/>
        <d v="1982-08-30T00:00:00"/>
        <d v="1981-03-23T00:00:00"/>
        <d v="1995-09-03T00:00:00"/>
        <d v="1963-10-25T00:00:00"/>
        <d v="1945-03-02T00:00:00"/>
        <d v="1954-05-28T00:00:00"/>
        <d v="1971-03-26T00:00:00"/>
        <d v="1968-09-29T00:00:00"/>
        <d v="1991-06-22T00:00:00"/>
        <d v="1984-10-14T00:00:00"/>
        <d v="1953-01-09T00:00:00"/>
        <d v="1964-10-18T00:00:00"/>
        <d v="1954-05-07T00:00:00"/>
        <d v="1948-12-29T00:00:00"/>
        <d v="1968-07-26T00:00:00"/>
        <d v="1950-04-14T00:00:00"/>
        <d v="1959-03-21T00:00:00"/>
        <d v="1944-01-04T00:00:00"/>
        <d v="1983-11-20T00:00:00"/>
        <d v="1959-03-24T00:00:00"/>
        <d v="1962-07-16T00:00:00"/>
        <d v="1962-10-25T00:00:00"/>
        <d v="1979-01-01T00:00:00"/>
        <d v="1975-04-26T00:00:00"/>
        <d v="1967-09-29T00:00:00"/>
        <d v="1973-02-08T00:00:00"/>
        <d v="1951-08-07T00:00:00"/>
        <d v="1992-10-22T00:00:00"/>
        <d v="1995-03-15T00:00:00"/>
        <d v="1979-03-15T00:00:00"/>
        <d v="1948-03-20T00:00:00"/>
        <d v="1971-03-10T00:00:00"/>
        <d v="1946-09-05T00:00:00"/>
        <d v="1948-08-12T00:00:00"/>
        <d v="1982-07-23T00:00:00"/>
        <d v="1962-04-22T00:00:00"/>
        <d v="1948-10-24T00:00:00"/>
        <d v="1944-04-06T00:00:00"/>
        <d v="1987-12-07T00:00:00"/>
        <d v="1955-08-31T00:00:00"/>
        <d v="1953-01-16T00:00:00"/>
        <d v="1995-04-29T00:00:00"/>
        <d v="1965-02-02T00:00:00"/>
        <d v="1980-05-30T00:00:00"/>
        <d v="1974-12-07T00:00:00"/>
        <d v="1952-02-08T00:00:00"/>
        <d v="1975-03-22T00:00:00"/>
        <d v="1956-09-21T00:00:00"/>
        <d v="1960-10-17T00:00:00"/>
        <d v="1947-07-28T00:00:00"/>
        <d v="1993-11-07T00:00:00"/>
        <d v="1970-09-10T00:00:00"/>
        <d v="1955-06-02T00:00:00"/>
        <d v="1969-07-31T00:00:00"/>
        <d v="1952-02-24T00:00:00"/>
        <d v="1951-07-02T00:00:00"/>
        <d v="1946-09-27T00:00:00"/>
        <d v="1991-02-08T00:00:00"/>
        <d v="1946-07-04T00:00:00"/>
        <d v="1991-06-19T00:00:00"/>
        <d v="1968-08-20T00:00:00"/>
        <d v="1993-05-11T00:00:00"/>
        <d v="1953-06-12T00:00:00"/>
        <d v="1974-09-12T00:00:00"/>
        <d v="1974-11-14T00:00:00"/>
        <d v="1956-06-12T00:00:00"/>
        <d v="1952-09-19T00:00:00"/>
        <d v="1959-12-14T00:00:00"/>
        <d v="1946-03-12T00:00:00"/>
        <d v="1995-07-13T00:00:00"/>
        <d v="1943-11-18T00:00:00"/>
        <d v="1991-07-27T00:00:00"/>
        <d v="1951-09-21T00:00:00"/>
        <d v="1988-03-17T00:00:00"/>
        <d v="1986-12-25T00:00:00"/>
        <d v="1983-11-13T00:00:00"/>
        <d v="1993-07-27T00:00:00"/>
        <d v="1991-02-12T00:00:00"/>
        <d v="1959-12-13T00:00:00"/>
        <d v="1950-12-07T00:00:00"/>
        <d v="1951-10-09T00:00:00"/>
        <d v="1946-09-11T00:00:00"/>
        <d v="1961-12-04T00:00:00"/>
        <d v="1954-01-16T00:00:00"/>
        <d v="1966-04-25T00:00:00"/>
        <d v="1947-01-29T00:00:00"/>
        <d v="1987-08-24T00:00:00"/>
        <d v="1964-10-29T00:00:00"/>
        <d v="1971-11-02T00:00:00"/>
        <d v="1984-04-02T00:00:00"/>
        <d v="1970-09-07T00:00:00"/>
        <d v="1945-04-02T00:00:00"/>
        <d v="1983-08-02T00:00:00"/>
        <d v="1986-07-08T00:00:00"/>
        <d v="1977-10-29T00:00:00"/>
        <d v="1963-05-08T00:00:00"/>
        <d v="1981-10-02T00:00:00"/>
        <d v="1989-02-06T00:00:00"/>
        <d v="1980-05-20T00:00:00"/>
        <d v="1948-08-27T00:00:00"/>
        <d v="1978-03-31T00:00:00"/>
        <d v="1957-11-30T00:00:00"/>
        <d v="1949-10-12T00:00:00"/>
        <d v="1956-06-24T00:00:00"/>
        <d v="1994-01-30T00:00:00"/>
        <d v="1970-01-14T00:00:00"/>
        <d v="1980-05-09T00:00:00"/>
        <d v="1959-06-03T00:00:00"/>
        <d v="1955-12-13T00:00:00"/>
        <d v="1967-01-03T00:00:00"/>
        <d v="1973-04-19T00:00:00"/>
        <d v="1948-05-15T00:00:00"/>
        <d v="1947-08-03T00:00:00"/>
        <d v="1946-06-23T00:00:00"/>
        <d v="1992-06-24T00:00:00"/>
        <d v="1992-10-08T00:00:00"/>
        <d v="1983-07-01T00:00:00"/>
        <d v="1960-06-23T00:00:00"/>
        <d v="1976-06-27T00:00:00"/>
        <d v="1965-01-20T00:00:00"/>
        <d v="1968-11-16T00:00:00"/>
        <d v="1967-12-18T00:00:00"/>
        <d v="1991-06-09T00:00:00"/>
        <d v="1995-04-06T00:00:00"/>
        <d v="1955-10-12T00:00:00"/>
        <d v="1969-08-01T00:00:00"/>
        <d v="1958-12-29T00:00:00"/>
        <d v="1985-07-04T00:00:00"/>
        <d v="1977-12-13T00:00:00"/>
        <d v="1993-11-14T00:00:00"/>
        <d v="1968-05-14T00:00:00"/>
        <d v="1951-06-08T00:00:00"/>
        <d v="1975-08-05T00:00:00"/>
        <d v="1971-05-18T00:00:00"/>
        <d v="1950-01-22T00:00:00"/>
        <d v="1992-04-02T00:00:00"/>
        <d v="1969-07-20T00:00:00"/>
        <d v="1959-08-07T00:00:00"/>
        <d v="1972-07-10T00:00:00"/>
        <d v="1979-02-11T00:00:00"/>
        <d v="1991-08-04T00:00:00"/>
        <d v="1967-03-08T00:00:00"/>
        <d v="1976-08-20T00:00:00"/>
        <d v="1972-02-06T00:00:00"/>
        <d v="1985-02-17T00:00:00"/>
        <d v="1971-06-28T00:00:00"/>
        <d v="1963-09-18T00:00:00"/>
        <d v="1990-03-20T00:00:00"/>
        <d v="1954-02-04T00:00:00"/>
        <d v="1974-10-22T00:00:00"/>
        <d v="1959-10-15T00:00:00"/>
        <d v="1957-08-19T00:00:00"/>
        <d v="1985-09-02T00:00:00"/>
        <d v="1947-01-12T00:00:00"/>
        <d v="1988-06-11T00:00:00"/>
        <d v="1987-10-31T00:00:00"/>
        <d v="1986-12-03T00:00:00"/>
        <d v="1951-01-20T00:00:00"/>
        <d v="1945-10-24T00:00:00"/>
        <d v="1968-07-17T00:00:00"/>
        <d v="1947-06-24T00:00:00"/>
        <d v="1963-05-26T00:00:00"/>
        <d v="1946-12-30T00:00:00"/>
        <d v="1966-12-30T00:00:00"/>
        <d v="1994-07-08T00:00:00"/>
        <d v="1950-04-01T00:00:00"/>
        <d v="1993-04-10T00:00:00"/>
        <d v="1947-06-13T00:00:00"/>
        <d v="1991-11-08T00:00:00"/>
        <d v="1966-11-15T00:00:00"/>
        <d v="1952-11-09T00:00:00"/>
        <d v="1972-11-23T00:00:00"/>
        <d v="1995-06-15T00:00:00"/>
        <d v="1953-12-19T00:00:00"/>
        <d v="1976-05-13T00:00:00"/>
        <d v="1977-04-11T00:00:00"/>
        <d v="1982-01-03T00:00:00"/>
        <d v="1963-04-10T00:00:00"/>
        <d v="1967-12-02T00:00:00"/>
        <d v="1948-03-09T00:00:00"/>
        <d v="1958-01-14T00:00:00"/>
        <d v="1981-10-20T00:00:00"/>
        <d v="1953-10-27T00:00:00"/>
        <d v="1961-08-21T00:00:00"/>
        <d v="1969-05-09T00:00:00"/>
        <d v="1955-04-02T00:00:00"/>
        <d v="1952-05-27T00:00:00"/>
        <d v="1949-09-06T00:00:00"/>
        <d v="1971-08-01T00:00:00"/>
        <d v="1984-04-26T00:00:00"/>
        <d v="1967-05-31T00:00:00"/>
        <d v="1987-02-10T00:00:00"/>
        <d v="1993-08-20T00:00:00"/>
        <d v="1974-02-19T00:00:00"/>
        <d v="1949-06-04T00:00:00"/>
        <d v="1974-01-30T00:00:00"/>
        <d v="1984-12-23T00:00:00"/>
        <d v="1960-07-04T00:00:00"/>
        <d v="1944-07-14T00:00:00"/>
        <d v="1987-11-22T00:00:00"/>
        <d v="1971-03-04T00:00:00"/>
        <d v="1990-06-16T00:00:00"/>
        <d v="1983-12-21T00:00:00"/>
        <d v="1969-02-09T00:00:00"/>
        <d v="1975-09-02T00:00:00"/>
        <d v="1970-03-17T00:00:00"/>
        <d v="1975-10-16T00:00:00"/>
        <d v="1989-09-14T00:00:00"/>
        <d v="1972-03-22T00:00:00"/>
        <d v="1958-11-19T00:00:00"/>
        <d v="1989-10-09T00:00:00"/>
        <d v="1966-07-15T00:00:00"/>
        <d v="1984-03-06T00:00:00"/>
        <d v="1954-05-09T00:00:00"/>
        <d v="1988-01-05T00:00:00"/>
        <d v="1949-01-06T00:00:00"/>
        <d v="1954-11-29T00:00:00"/>
        <d v="1984-06-30T00:00:00"/>
        <d v="1961-06-03T00:00:00"/>
        <d v="1946-09-03T00:00:00"/>
        <d v="1967-09-17T00:00:00"/>
        <d v="1950-11-22T00:00:00"/>
        <d v="1956-09-29T00:00:00"/>
        <d v="1964-01-25T00:00:00"/>
        <d v="1946-10-09T00:00:00"/>
        <d v="1983-06-14T00:00:00"/>
        <d v="1956-07-15T00:00:00"/>
        <d v="1989-03-13T00:00:00"/>
        <d v="1949-12-01T00:00:00"/>
        <d v="1966-04-28T00:00:00"/>
        <d v="1974-09-27T00:00:00"/>
        <d v="1950-05-15T00:00:00"/>
        <d v="1994-03-07T00:00:00"/>
        <d v="1958-11-24T00:00:00"/>
        <d v="1993-09-23T00:00:00"/>
        <d v="1952-07-08T00:00:00"/>
        <d v="1975-01-30T00:00:00"/>
        <d v="1964-10-15T00:00:00"/>
        <d v="1948-04-26T00:00:00"/>
        <d v="1969-11-23T00:00:00"/>
        <d v="1995-02-28T00:00:00"/>
        <d v="1947-12-30T00:00:00"/>
        <d v="1988-12-05T00:00:00"/>
        <d v="1994-07-18T00:00:00"/>
        <d v="1978-01-01T00:00:00"/>
        <d v="1989-06-30T00:00:00"/>
        <d v="1974-03-24T00:00:00"/>
        <d v="1980-02-08T00:00:00"/>
        <d v="1950-06-23T00:00:00"/>
        <d v="1994-03-13T00:00:00"/>
        <d v="1973-01-25T00:00:00"/>
        <d v="1966-10-11T00:00:00"/>
        <d v="1960-04-04T00:00:00"/>
        <d v="1947-02-09T00:00:00"/>
        <d v="1961-09-23T00:00:00"/>
        <d v="1956-09-24T00:00:00"/>
        <d v="1968-03-03T00:00:00"/>
        <d v="1956-12-19T00:00:00"/>
        <d v="1982-10-11T00:00:00"/>
        <d v="1958-02-05T00:00:00"/>
        <d v="1955-04-14T00:00:00"/>
        <d v="1946-12-01T00:00:00"/>
        <d v="1989-10-21T00:00:00"/>
        <d v="1970-09-28T00:00:00"/>
        <d v="1987-09-08T00:00:00"/>
        <d v="1986-05-24T00:00:00"/>
        <d v="1952-06-08T00:00:00"/>
        <d v="1960-01-19T00:00:00"/>
        <d v="1977-03-03T00:00:00"/>
        <d v="1993-11-18T00:00:00"/>
        <d v="1967-06-29T00:00:00"/>
        <d v="1949-04-22T00:00:00"/>
        <d v="1972-07-26T00:00:00"/>
        <d v="1983-02-21T00:00:00"/>
        <d v="1946-07-08T00:00:00"/>
        <d v="1965-07-27T00:00:00"/>
        <d v="1973-07-26T00:00:00"/>
        <d v="1947-04-11T00:00:00"/>
        <d v="1986-07-19T00:00:00"/>
        <d v="1958-03-20T00:00:00"/>
        <d v="1981-02-05T00:00:00"/>
        <d v="1984-07-12T00:00:00"/>
        <d v="1987-05-27T00:00:00"/>
        <d v="1964-01-08T00:00:00"/>
        <d v="1987-11-16T00:00:00"/>
        <d v="1961-10-01T00:00:00"/>
        <d v="1961-08-15T00:00:00"/>
        <d v="1980-10-16T00:00:00"/>
        <d v="1961-04-27T00:00:00"/>
        <d v="1977-09-26T00:00:00"/>
        <d v="1944-06-21T00:00:00"/>
        <d v="1989-11-24T00:00:00"/>
        <d v="1964-05-31T00:00:00"/>
        <d v="1977-12-30T00:00:00"/>
        <d v="1957-04-10T00:00:00"/>
        <d v="1993-07-14T00:00:00"/>
        <d v="1988-07-17T00:00:00"/>
        <d v="1945-07-22T00:00:00"/>
        <d v="1977-04-02T00:00:00"/>
        <d v="1989-05-18T00:00:00"/>
        <d v="1978-05-26T00:00:00"/>
        <d v="1983-04-12T00:00:00"/>
        <d v="1993-01-02T00:00:00"/>
        <d v="1973-11-06T00:00:00"/>
        <d v="1958-06-03T00:00:00"/>
        <d v="1968-11-08T00:00:00"/>
        <d v="1955-09-08T00:00:00"/>
        <d v="1943-12-05T00:00:00"/>
        <d v="1950-11-01T00:00:00"/>
        <d v="1993-01-07T00:00:00"/>
        <d v="1984-02-08T00:00:00"/>
        <d v="1961-11-19T00:00:00"/>
        <d v="1952-05-09T00:00:00"/>
      </sharedItems>
      <fieldGroup par="5" base="2">
        <rangePr groupBy="months" startDate="1943-11-18T00:00:00" endDate="1995-09-04T00:00:00"/>
        <groupItems count="14">
          <s v="&lt;18.11.194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4.09.1995"/>
        </groupItems>
      </fieldGroup>
    </cacheField>
    <cacheField name="Miejsce_zamieszkania" numFmtId="0">
      <sharedItems/>
    </cacheField>
    <cacheField name="Kwartały" numFmtId="0" databaseField="0">
      <fieldGroup base="2">
        <rangePr groupBy="quarters" startDate="1943-11-18T00:00:00" endDate="1995-09-04T00:00:00"/>
        <groupItems count="6">
          <s v="&lt;18.11.1943"/>
          <s v="Kwartał1"/>
          <s v="Kwartał2"/>
          <s v="Kwartał3"/>
          <s v="Kwartał4"/>
          <s v="&gt;04.09.1995"/>
        </groupItems>
      </fieldGroup>
    </cacheField>
    <cacheField name="Lata" numFmtId="0" databaseField="0">
      <fieldGroup base="2">
        <rangePr groupBy="years" startDate="1943-11-18T00:00:00" endDate="1995-09-04T00:00:00"/>
        <groupItems count="55">
          <s v="&lt;18.11.1943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04.09.19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" refreshedDate="44880.6039318287" backgroundQuery="1" createdVersion="8" refreshedVersion="8" minRefreshableVersion="3" recordCount="0" supportSubquery="1" supportAdvancedDrill="1" xr:uid="{043DE06C-7492-4A7E-A75C-518A222096E1}">
  <cacheSource type="external" connectionId="1"/>
  <cacheFields count="3">
    <cacheField name="[Zakres].[Płeć].[Płeć]" caption="Płeć" numFmtId="0" hierarchy="2" level="1">
      <sharedItems containsSemiMixedTypes="0" containsNonDate="0" containsString="0"/>
    </cacheField>
    <cacheField name="[Zakres].[Miejsce_zamieszkania].[Miejsce_zamieszkania]" caption="Miejsce_zamieszkania" numFmtId="0" hierarchy="4" level="1">
      <sharedItems count="4">
        <s v="duze miasto"/>
        <s v="male miasto"/>
        <s v="srednie miasto"/>
        <s v="wies"/>
      </sharedItems>
    </cacheField>
    <cacheField name="[Measures].[Liczba Miejsce_zamieszkania]" caption="Liczba Miejsce_zamieszkania" numFmtId="0" hierarchy="7" level="32767"/>
  </cacheFields>
  <cacheHierarchies count="8">
    <cacheHierarchy uniqueName="[Zakres].[Nazwisko]" caption="Nazwisko" attribute="1" defaultMemberUniqueName="[Zakres].[Nazwisko].[All]" allUniqueName="[Zakres].[Nazwisko].[All]" dimensionUniqueName="[Zakres]" displayFolder="" count="0" memberValueDatatype="130" unbalanced="0"/>
    <cacheHierarchy uniqueName="[Zakres].[Imie]" caption="Imie" attribute="1" defaultMemberUniqueName="[Zakres].[Imie].[All]" allUniqueName="[Zakres].[Imie].[All]" dimensionUniqueName="[Zakres]" displayFolder="" count="0" memberValueDatatype="130" unbalanced="0"/>
    <cacheHierarchy uniqueName="[Zakres].[Płeć]" caption="Płeć" attribute="1" defaultMemberUniqueName="[Zakres].[Płeć].[All]" allUniqueName="[Zakres].[Płeć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Data_urodz]" caption="Data_urodz" attribute="1" time="1" defaultMemberUniqueName="[Zakres].[Data_urodz].[All]" allUniqueName="[Zakres].[Data_urodz].[All]" dimensionUniqueName="[Zakres]" displayFolder="" count="0" memberValueDatatype="7" unbalanced="0"/>
    <cacheHierarchy uniqueName="[Zakres].[Miejsce_zamieszkania]" caption="Miejsce_zamieszkania" attribute="1" defaultMemberUniqueName="[Zakres].[Miejsce_zamieszkania].[All]" allUniqueName="[Zakres].[Miejsce_zamieszkania].[All]" dimensionUniqueName="[Zakres]" displayFolder="" count="2" memberValueDatatype="130" unbalanced="0">
      <fieldsUsage count="2">
        <fieldUsage x="-1"/>
        <fieldUsage x="1"/>
      </fieldsUsage>
    </cacheHierarchy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Liczba Miejsce_zamieszkania]" caption="Liczba Miejsce_zamieszkania" measure="1" displayFolder="" measureGroup="Zakr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80.611014814815" createdVersion="8" refreshedVersion="8" minRefreshableVersion="3" recordCount="331" xr:uid="{320F654D-EECD-438A-A4E0-FDEA156CD766}">
  <cacheSource type="worksheet">
    <worksheetSource ref="A1:H332" sheet="Główny"/>
  </cacheSource>
  <cacheFields count="8">
    <cacheField name="Nazwisko" numFmtId="0">
      <sharedItems/>
    </cacheField>
    <cacheField name="Imie" numFmtId="0">
      <sharedItems/>
    </cacheField>
    <cacheField name="Płeć" numFmtId="0">
      <sharedItems count="2">
        <s v="K"/>
        <s v="M"/>
      </sharedItems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Wiek" numFmtId="49">
      <sharedItems containsSemiMixedTypes="0" containsString="0" containsNumber="1" containsInteger="1" minValue="21" maxValue="73" count="53">
        <n v="56"/>
        <n v="32"/>
        <n v="49"/>
        <n v="30"/>
        <n v="54"/>
        <n v="25"/>
        <n v="33"/>
        <n v="31"/>
        <n v="69"/>
        <n v="45"/>
        <n v="70"/>
        <n v="34"/>
        <n v="35"/>
        <n v="21"/>
        <n v="53"/>
        <n v="71"/>
        <n v="62"/>
        <n v="48"/>
        <n v="63"/>
        <n v="52"/>
        <n v="68"/>
        <n v="66"/>
        <n v="57"/>
        <n v="72"/>
        <n v="37"/>
        <n v="41"/>
        <n v="43"/>
        <n v="65"/>
        <n v="24"/>
        <n v="29"/>
        <n v="61"/>
        <n v="51"/>
        <n v="36"/>
        <n v="42"/>
        <n v="64"/>
        <n v="60"/>
        <n v="23"/>
        <n v="46"/>
        <n v="47"/>
        <n v="73"/>
        <n v="28"/>
        <n v="55"/>
        <n v="50"/>
        <n v="39"/>
        <n v="27"/>
        <n v="38"/>
        <n v="59"/>
        <n v="67"/>
        <n v="22"/>
        <n v="40"/>
        <n v="58"/>
        <n v="44"/>
        <n v="26"/>
      </sharedItems>
    </cacheField>
    <cacheField name="Kwota ubezpieczenia" numFmtId="0">
      <sharedItems containsSemiMixedTypes="0" containsString="0" containsNumber="1" containsInteger="1" minValue="25000" maxValue="30000"/>
    </cacheField>
    <cacheField name="Składka" numFmtId="2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s v="Ewelina"/>
    <x v="0"/>
    <s v="srednie miasto"/>
  </r>
  <r>
    <x v="1"/>
    <s v="Piotr"/>
    <x v="1"/>
    <s v="wies"/>
  </r>
  <r>
    <x v="2"/>
    <s v="Magdalena"/>
    <x v="2"/>
    <s v="duze miasto"/>
  </r>
  <r>
    <x v="3"/>
    <s v="Hubert"/>
    <x v="3"/>
    <s v="wies"/>
  </r>
  <r>
    <x v="4"/>
    <s v="Maria"/>
    <x v="4"/>
    <s v="wies"/>
  </r>
  <r>
    <x v="5"/>
    <s v="Adam"/>
    <x v="5"/>
    <s v="duze miasto"/>
  </r>
  <r>
    <x v="6"/>
    <s v="Anna"/>
    <x v="6"/>
    <s v="srednie miasto"/>
  </r>
  <r>
    <x v="7"/>
    <s v="Laura"/>
    <x v="7"/>
    <s v="srednie miasto"/>
  </r>
  <r>
    <x v="8"/>
    <s v="Piotr"/>
    <x v="8"/>
    <s v="srednie miasto"/>
  </r>
  <r>
    <x v="9"/>
    <s v="Urszula"/>
    <x v="9"/>
    <s v="srednie miasto"/>
  </r>
  <r>
    <x v="10"/>
    <s v="Bogdan"/>
    <x v="10"/>
    <s v="srednie miasto"/>
  </r>
  <r>
    <x v="11"/>
    <s v="Janusz"/>
    <x v="11"/>
    <s v="duze miasto"/>
  </r>
  <r>
    <x v="12"/>
    <s v="Piotr"/>
    <x v="12"/>
    <s v="duze miasto"/>
  </r>
  <r>
    <x v="13"/>
    <s v="Damian"/>
    <x v="13"/>
    <s v="duze miasto"/>
  </r>
  <r>
    <x v="14"/>
    <s v="Konstanty"/>
    <x v="14"/>
    <s v="duze miasto"/>
  </r>
  <r>
    <x v="15"/>
    <s v="Bogdan"/>
    <x v="15"/>
    <s v="srednie miasto"/>
  </r>
  <r>
    <x v="16"/>
    <s v="Paulina"/>
    <x v="16"/>
    <s v="wies"/>
  </r>
  <r>
    <x v="17"/>
    <s v="Katarzyna"/>
    <x v="17"/>
    <s v="male miasto"/>
  </r>
  <r>
    <x v="18"/>
    <s v="Monika"/>
    <x v="18"/>
    <s v="wies"/>
  </r>
  <r>
    <x v="19"/>
    <s v="Anna"/>
    <x v="19"/>
    <s v="srednie miasto"/>
  </r>
  <r>
    <x v="20"/>
    <s v="Marta"/>
    <x v="20"/>
    <s v="duze miasto"/>
  </r>
  <r>
    <x v="21"/>
    <s v="Ewa"/>
    <x v="21"/>
    <s v="srednie miasto"/>
  </r>
  <r>
    <x v="22"/>
    <s v="Maciej"/>
    <x v="22"/>
    <s v="male miasto"/>
  </r>
  <r>
    <x v="23"/>
    <s v="Janusz"/>
    <x v="23"/>
    <s v="wies"/>
  </r>
  <r>
    <x v="24"/>
    <s v="Karolina"/>
    <x v="24"/>
    <s v="duze miasto"/>
  </r>
  <r>
    <x v="25"/>
    <s v="Justyna"/>
    <x v="25"/>
    <s v="duze miasto"/>
  </r>
  <r>
    <x v="26"/>
    <s v="Natalia"/>
    <x v="26"/>
    <s v="male miasto"/>
  </r>
  <r>
    <x v="27"/>
    <s v="Kostiantyn"/>
    <x v="27"/>
    <s v="duze miasto"/>
  </r>
  <r>
    <x v="28"/>
    <s v="Adam"/>
    <x v="28"/>
    <s v="wies"/>
  </r>
  <r>
    <x v="29"/>
    <s v="Magdalena"/>
    <x v="29"/>
    <s v="duze miasto"/>
  </r>
  <r>
    <x v="30"/>
    <s v="Anna"/>
    <x v="30"/>
    <s v="duze miasto"/>
  </r>
  <r>
    <x v="31"/>
    <s v="Anna"/>
    <x v="31"/>
    <s v="srednie miasto"/>
  </r>
  <r>
    <x v="32"/>
    <s v="Celina"/>
    <x v="32"/>
    <s v="male miasto"/>
  </r>
  <r>
    <x v="33"/>
    <s v="Anna"/>
    <x v="33"/>
    <s v="srednie miasto"/>
  </r>
  <r>
    <x v="34"/>
    <s v="Romuald"/>
    <x v="34"/>
    <s v="duze miasto"/>
  </r>
  <r>
    <x v="35"/>
    <s v="Tobiasz"/>
    <x v="35"/>
    <s v="srednie miasto"/>
  </r>
  <r>
    <x v="36"/>
    <s v="Katarzyna"/>
    <x v="36"/>
    <s v="duze miasto"/>
  </r>
  <r>
    <x v="37"/>
    <s v="Sebastian"/>
    <x v="37"/>
    <s v="srednie miasto"/>
  </r>
  <r>
    <x v="38"/>
    <s v="Aleksandra"/>
    <x v="38"/>
    <s v="wies"/>
  </r>
  <r>
    <x v="39"/>
    <s v="Karolina"/>
    <x v="39"/>
    <s v="duze miasto"/>
  </r>
  <r>
    <x v="40"/>
    <s v="Adrian"/>
    <x v="40"/>
    <s v="male miasto"/>
  </r>
  <r>
    <x v="41"/>
    <s v="Joanna"/>
    <x v="41"/>
    <s v="srednie miasto"/>
  </r>
  <r>
    <x v="42"/>
    <s v="Danuta"/>
    <x v="42"/>
    <s v="duze miasto"/>
  </r>
  <r>
    <x v="43"/>
    <s v="Monika"/>
    <x v="43"/>
    <s v="duze miasto"/>
  </r>
  <r>
    <x v="44"/>
    <s v="Irena"/>
    <x v="44"/>
    <s v="srednie miasto"/>
  </r>
  <r>
    <x v="45"/>
    <s v="Monika"/>
    <x v="45"/>
    <s v="male miasto"/>
  </r>
  <r>
    <x v="46"/>
    <s v="Arkadiusz"/>
    <x v="46"/>
    <s v="duze miasto"/>
  </r>
  <r>
    <x v="47"/>
    <s v="Karolina"/>
    <x v="47"/>
    <s v="duze miasto"/>
  </r>
  <r>
    <x v="48"/>
    <s v="Marek"/>
    <x v="48"/>
    <s v="srednie miasto"/>
  </r>
  <r>
    <x v="49"/>
    <s v="Tadeusz"/>
    <x v="49"/>
    <s v="srednie miasto"/>
  </r>
  <r>
    <x v="50"/>
    <s v="Patryk"/>
    <x v="50"/>
    <s v="male miasto"/>
  </r>
  <r>
    <x v="51"/>
    <s v="Karolina"/>
    <x v="51"/>
    <s v="srednie miasto"/>
  </r>
  <r>
    <x v="52"/>
    <s v="Anna"/>
    <x v="52"/>
    <s v="srednie miasto"/>
  </r>
  <r>
    <x v="53"/>
    <s v="Siergiu"/>
    <x v="53"/>
    <s v="srednie miasto"/>
  </r>
  <r>
    <x v="54"/>
    <s v="Adam"/>
    <x v="54"/>
    <s v="duze miasto"/>
  </r>
  <r>
    <x v="55"/>
    <s v="Maciej"/>
    <x v="55"/>
    <s v="srednie miasto"/>
  </r>
  <r>
    <x v="56"/>
    <s v="Patrycja"/>
    <x v="56"/>
    <s v="duze miasto"/>
  </r>
  <r>
    <x v="57"/>
    <s v="Maria"/>
    <x v="57"/>
    <s v="wies"/>
  </r>
  <r>
    <x v="58"/>
    <s v="Martyna"/>
    <x v="58"/>
    <s v="duze miasto"/>
  </r>
  <r>
    <x v="59"/>
    <s v="Agnieszka"/>
    <x v="59"/>
    <s v="duze miasto"/>
  </r>
  <r>
    <x v="60"/>
    <s v="Kacper"/>
    <x v="60"/>
    <s v="srednie miasto"/>
  </r>
  <r>
    <x v="61"/>
    <s v="Paulina"/>
    <x v="61"/>
    <s v="duze miasto"/>
  </r>
  <r>
    <x v="62"/>
    <s v="Karolina"/>
    <x v="62"/>
    <s v="srednie miasto"/>
  </r>
  <r>
    <x v="63"/>
    <s v="Piotr"/>
    <x v="63"/>
    <s v="male miasto"/>
  </r>
  <r>
    <x v="64"/>
    <s v="Karol"/>
    <x v="64"/>
    <s v="duze miasto"/>
  </r>
  <r>
    <x v="65"/>
    <s v="Karol"/>
    <x v="65"/>
    <s v="male miasto"/>
  </r>
  <r>
    <x v="66"/>
    <s v="Maciej"/>
    <x v="66"/>
    <s v="male miasto"/>
  </r>
  <r>
    <x v="67"/>
    <s v="Ewa"/>
    <x v="67"/>
    <s v="male miasto"/>
  </r>
  <r>
    <x v="68"/>
    <s v="Anna"/>
    <x v="68"/>
    <s v="duze miasto"/>
  </r>
  <r>
    <x v="69"/>
    <s v="Ewa"/>
    <x v="69"/>
    <s v="wies"/>
  </r>
  <r>
    <x v="70"/>
    <s v="Barbara"/>
    <x v="70"/>
    <s v="duze miasto"/>
  </r>
  <r>
    <x v="71"/>
    <s v="Julia"/>
    <x v="71"/>
    <s v="male miasto"/>
  </r>
  <r>
    <x v="72"/>
    <s v="Barbara"/>
    <x v="72"/>
    <s v="srednie miasto"/>
  </r>
  <r>
    <x v="73"/>
    <s v="Joanna"/>
    <x v="73"/>
    <s v="srednie miasto"/>
  </r>
  <r>
    <x v="74"/>
    <s v="Daniel"/>
    <x v="74"/>
    <s v="male miasto"/>
  </r>
  <r>
    <x v="61"/>
    <s v="Joanna"/>
    <x v="75"/>
    <s v="srednie miasto"/>
  </r>
  <r>
    <x v="75"/>
    <s v="Olaf"/>
    <x v="76"/>
    <s v="male miasto"/>
  </r>
  <r>
    <x v="44"/>
    <s v="Karolina"/>
    <x v="77"/>
    <s v="wies"/>
  </r>
  <r>
    <x v="76"/>
    <s v="Zofia"/>
    <x v="78"/>
    <s v="wies"/>
  </r>
  <r>
    <x v="77"/>
    <s v="Piotr"/>
    <x v="79"/>
    <s v="duze miasto"/>
  </r>
  <r>
    <x v="78"/>
    <s v="Alicja"/>
    <x v="80"/>
    <s v="duze miasto"/>
  </r>
  <r>
    <x v="79"/>
    <s v="Justyna"/>
    <x v="81"/>
    <s v="duze miasto"/>
  </r>
  <r>
    <x v="80"/>
    <s v="Klaudia"/>
    <x v="82"/>
    <s v="duze miasto"/>
  </r>
  <r>
    <x v="81"/>
    <s v="Marcin"/>
    <x v="83"/>
    <s v="duze miasto"/>
  </r>
  <r>
    <x v="82"/>
    <s v="Bartosz"/>
    <x v="84"/>
    <s v="srednie miasto"/>
  </r>
  <r>
    <x v="83"/>
    <s v="Kornelia"/>
    <x v="85"/>
    <s v="duze miasto"/>
  </r>
  <r>
    <x v="84"/>
    <s v="Justyna"/>
    <x v="86"/>
    <s v="srednie miasto"/>
  </r>
  <r>
    <x v="85"/>
    <s v="Leon"/>
    <x v="87"/>
    <s v="srednie miasto"/>
  </r>
  <r>
    <x v="86"/>
    <s v="Patrycja"/>
    <x v="88"/>
    <s v="duze miasto"/>
  </r>
  <r>
    <x v="87"/>
    <s v="Marcelina"/>
    <x v="89"/>
    <s v="wies"/>
  </r>
  <r>
    <x v="24"/>
    <s v="Maryla"/>
    <x v="90"/>
    <s v="male miasto"/>
  </r>
  <r>
    <x v="88"/>
    <s v="Wojciech"/>
    <x v="91"/>
    <s v="male miasto"/>
  </r>
  <r>
    <x v="89"/>
    <s v="Klaudia"/>
    <x v="92"/>
    <s v="duze miasto"/>
  </r>
  <r>
    <x v="39"/>
    <s v="Teresa"/>
    <x v="93"/>
    <s v="duze miasto"/>
  </r>
  <r>
    <x v="90"/>
    <s v="Paulina"/>
    <x v="94"/>
    <s v="male miasto"/>
  </r>
  <r>
    <x v="91"/>
    <s v="Marzena"/>
    <x v="95"/>
    <s v="duze miasto"/>
  </r>
  <r>
    <x v="92"/>
    <s v="Ewa"/>
    <x v="96"/>
    <s v="wies"/>
  </r>
  <r>
    <x v="93"/>
    <s v="Andrzej"/>
    <x v="97"/>
    <s v="wies"/>
  </r>
  <r>
    <x v="94"/>
    <s v="Paulina"/>
    <x v="98"/>
    <s v="duze miasto"/>
  </r>
  <r>
    <x v="95"/>
    <s v="Zofia"/>
    <x v="99"/>
    <s v="srednie miasto"/>
  </r>
  <r>
    <x v="96"/>
    <s v="Paulina"/>
    <x v="100"/>
    <s v="male miasto"/>
  </r>
  <r>
    <x v="97"/>
    <s v="Karolina"/>
    <x v="101"/>
    <s v="duze miasto"/>
  </r>
  <r>
    <x v="96"/>
    <s v="Katarzyna"/>
    <x v="102"/>
    <s v="duze miasto"/>
  </r>
  <r>
    <x v="39"/>
    <s v="Beata"/>
    <x v="103"/>
    <s v="duze miasto"/>
  </r>
  <r>
    <x v="98"/>
    <s v="Szymon"/>
    <x v="104"/>
    <s v="srednie miasto"/>
  </r>
  <r>
    <x v="99"/>
    <s v="Robert"/>
    <x v="105"/>
    <s v="srednie miasto"/>
  </r>
  <r>
    <x v="100"/>
    <s v="Malgorzata"/>
    <x v="106"/>
    <s v="male miasto"/>
  </r>
  <r>
    <x v="101"/>
    <s v="Ewelina"/>
    <x v="107"/>
    <s v="male miasto"/>
  </r>
  <r>
    <x v="102"/>
    <s v="Adrian"/>
    <x v="108"/>
    <s v="duze miasto"/>
  </r>
  <r>
    <x v="103"/>
    <s v="Marzena"/>
    <x v="109"/>
    <s v="duze miasto"/>
  </r>
  <r>
    <x v="104"/>
    <s v="Wioletta"/>
    <x v="110"/>
    <s v="duze miasto"/>
  </r>
  <r>
    <x v="103"/>
    <s v="Dominika"/>
    <x v="111"/>
    <s v="duze miasto"/>
  </r>
  <r>
    <x v="105"/>
    <s v="Jan"/>
    <x v="112"/>
    <s v="male miasto"/>
  </r>
  <r>
    <x v="106"/>
    <s v="Patryk"/>
    <x v="113"/>
    <s v="duze miasto"/>
  </r>
  <r>
    <x v="107"/>
    <s v="Maciej"/>
    <x v="114"/>
    <s v="male miasto"/>
  </r>
  <r>
    <x v="108"/>
    <s v="Roxana"/>
    <x v="115"/>
    <s v="srednie miasto"/>
  </r>
  <r>
    <x v="109"/>
    <s v="Wiktoria"/>
    <x v="116"/>
    <s v="male miasto"/>
  </r>
  <r>
    <x v="110"/>
    <s v="Justyna"/>
    <x v="117"/>
    <s v="duze miasto"/>
  </r>
  <r>
    <x v="111"/>
    <s v="Ilona"/>
    <x v="118"/>
    <s v="srednie miasto"/>
  </r>
  <r>
    <x v="112"/>
    <s v="Maciej"/>
    <x v="119"/>
    <s v="duze miasto"/>
  </r>
  <r>
    <x v="113"/>
    <s v="Anna"/>
    <x v="120"/>
    <s v="srednie miasto"/>
  </r>
  <r>
    <x v="114"/>
    <s v="Halina"/>
    <x v="121"/>
    <s v="duze miasto"/>
  </r>
  <r>
    <x v="115"/>
    <s v="Dorota"/>
    <x v="122"/>
    <s v="srednie miasto"/>
  </r>
  <r>
    <x v="116"/>
    <s v="Halina"/>
    <x v="123"/>
    <s v="duze miasto"/>
  </r>
  <r>
    <x v="117"/>
    <s v="Marcin"/>
    <x v="124"/>
    <s v="duze miasto"/>
  </r>
  <r>
    <x v="118"/>
    <s v="Arkadiusz"/>
    <x v="125"/>
    <s v="srednie miasto"/>
  </r>
  <r>
    <x v="119"/>
    <s v="Kazimiera"/>
    <x v="126"/>
    <s v="duze miasto"/>
  </r>
  <r>
    <x v="120"/>
    <s v="Rozalia"/>
    <x v="127"/>
    <s v="duze miasto"/>
  </r>
  <r>
    <x v="121"/>
    <s v="Piotr"/>
    <x v="128"/>
    <s v="srednie miasto"/>
  </r>
  <r>
    <x v="122"/>
    <s v="Mariusz"/>
    <x v="129"/>
    <s v="male miasto"/>
  </r>
  <r>
    <x v="39"/>
    <s v="Paulina"/>
    <x v="130"/>
    <s v="srednie miasto"/>
  </r>
  <r>
    <x v="123"/>
    <s v="Urszula"/>
    <x v="131"/>
    <s v="wies"/>
  </r>
  <r>
    <x v="124"/>
    <s v="Szymon"/>
    <x v="132"/>
    <s v="wies"/>
  </r>
  <r>
    <x v="125"/>
    <s v="Paulina"/>
    <x v="133"/>
    <s v="srednie miasto"/>
  </r>
  <r>
    <x v="126"/>
    <s v="Ewa"/>
    <x v="134"/>
    <s v="duze miasto"/>
  </r>
  <r>
    <x v="127"/>
    <s v="Zofia"/>
    <x v="135"/>
    <s v="srednie miasto"/>
  </r>
  <r>
    <x v="128"/>
    <s v="Paulina"/>
    <x v="136"/>
    <s v="duze miasto"/>
  </r>
  <r>
    <x v="129"/>
    <s v="Maciej"/>
    <x v="137"/>
    <s v="wies"/>
  </r>
  <r>
    <x v="130"/>
    <s v="Adam"/>
    <x v="138"/>
    <s v="wies"/>
  </r>
  <r>
    <x v="47"/>
    <s v="Inga"/>
    <x v="139"/>
    <s v="duze miasto"/>
  </r>
  <r>
    <x v="131"/>
    <s v="Beata"/>
    <x v="140"/>
    <s v="duze miasto"/>
  </r>
  <r>
    <x v="132"/>
    <s v="Daria"/>
    <x v="141"/>
    <s v="duze miasto"/>
  </r>
  <r>
    <x v="133"/>
    <s v="Justyna"/>
    <x v="142"/>
    <s v="wies"/>
  </r>
  <r>
    <x v="134"/>
    <s v="Barbara"/>
    <x v="143"/>
    <s v="duze miasto"/>
  </r>
  <r>
    <x v="135"/>
    <s v="Janusz"/>
    <x v="144"/>
    <s v="duze miasto"/>
  </r>
  <r>
    <x v="136"/>
    <s v="Tadeusz"/>
    <x v="145"/>
    <s v="srednie miasto"/>
  </r>
  <r>
    <x v="137"/>
    <s v="Teresa"/>
    <x v="146"/>
    <s v="wies"/>
  </r>
  <r>
    <x v="138"/>
    <s v="Maciej"/>
    <x v="147"/>
    <s v="wies"/>
  </r>
  <r>
    <x v="139"/>
    <s v="Grazyna"/>
    <x v="148"/>
    <s v="duze miasto"/>
  </r>
  <r>
    <x v="140"/>
    <s v="Anna"/>
    <x v="149"/>
    <s v="srednie miasto"/>
  </r>
  <r>
    <x v="141"/>
    <s v="Piotr"/>
    <x v="150"/>
    <s v="duze miasto"/>
  </r>
  <r>
    <x v="142"/>
    <s v="Danuta"/>
    <x v="151"/>
    <s v="duze miasto"/>
  </r>
  <r>
    <x v="10"/>
    <s v="Karol"/>
    <x v="152"/>
    <s v="srednie miasto"/>
  </r>
  <r>
    <x v="143"/>
    <s v="Maciej"/>
    <x v="153"/>
    <s v="srednie miasto"/>
  </r>
  <r>
    <x v="144"/>
    <s v="Martyna"/>
    <x v="154"/>
    <s v="wies"/>
  </r>
  <r>
    <x v="145"/>
    <s v="Stefania"/>
    <x v="155"/>
    <s v="duze miasto"/>
  </r>
  <r>
    <x v="146"/>
    <s v="Stefan"/>
    <x v="156"/>
    <s v="duze miasto"/>
  </r>
  <r>
    <x v="147"/>
    <s v="Ewelia"/>
    <x v="157"/>
    <s v="srednie miasto"/>
  </r>
  <r>
    <x v="86"/>
    <s v="Krystyna"/>
    <x v="158"/>
    <s v="male miasto"/>
  </r>
  <r>
    <x v="148"/>
    <s v="Szymon"/>
    <x v="159"/>
    <s v="duze miasto"/>
  </r>
  <r>
    <x v="149"/>
    <s v="Robert"/>
    <x v="160"/>
    <s v="male miasto"/>
  </r>
  <r>
    <x v="150"/>
    <s v="Justyna"/>
    <x v="161"/>
    <s v="srednie miasto"/>
  </r>
  <r>
    <x v="151"/>
    <s v="Damian"/>
    <x v="162"/>
    <s v="male miasto"/>
  </r>
  <r>
    <x v="152"/>
    <s v="Katarzyna"/>
    <x v="163"/>
    <s v="wies"/>
  </r>
  <r>
    <x v="153"/>
    <s v="Wojciech"/>
    <x v="164"/>
    <s v="wies"/>
  </r>
  <r>
    <x v="154"/>
    <s v="Krystyna"/>
    <x v="165"/>
    <s v="srednie miasto"/>
  </r>
  <r>
    <x v="155"/>
    <s v="Ewa"/>
    <x v="166"/>
    <s v="male miasto"/>
  </r>
  <r>
    <x v="156"/>
    <s v="Roman"/>
    <x v="167"/>
    <s v="male miasto"/>
  </r>
  <r>
    <x v="157"/>
    <s v="Malwina"/>
    <x v="168"/>
    <s v="duze miasto"/>
  </r>
  <r>
    <x v="158"/>
    <s v="Cezary"/>
    <x v="169"/>
    <s v="srednie miasto"/>
  </r>
  <r>
    <x v="159"/>
    <s v="Mieszko"/>
    <x v="170"/>
    <s v="duze miasto"/>
  </r>
  <r>
    <x v="160"/>
    <s v="Barbara"/>
    <x v="171"/>
    <s v="srednie miasto"/>
  </r>
  <r>
    <x v="161"/>
    <s v="Krzysztof"/>
    <x v="172"/>
    <s v="male miasto"/>
  </r>
  <r>
    <x v="162"/>
    <s v="Jacek"/>
    <x v="173"/>
    <s v="srednie miasto"/>
  </r>
  <r>
    <x v="163"/>
    <s v="Ewa"/>
    <x v="174"/>
    <s v="duze miasto"/>
  </r>
  <r>
    <x v="164"/>
    <s v="Jakub"/>
    <x v="175"/>
    <s v="srednie miasto"/>
  </r>
  <r>
    <x v="124"/>
    <s v="Szymon"/>
    <x v="176"/>
    <s v="wies"/>
  </r>
  <r>
    <x v="165"/>
    <s v="Paulina"/>
    <x v="177"/>
    <s v="duze miasto"/>
  </r>
  <r>
    <x v="166"/>
    <s v="Jolanta"/>
    <x v="178"/>
    <s v="duze miasto"/>
  </r>
  <r>
    <x v="167"/>
    <s v="Marzena"/>
    <x v="179"/>
    <s v="srednie miasto"/>
  </r>
  <r>
    <x v="168"/>
    <s v="Marcin"/>
    <x v="180"/>
    <s v="srednie miasto"/>
  </r>
  <r>
    <x v="169"/>
    <s v="Zbigniew"/>
    <x v="181"/>
    <s v="duze miasto"/>
  </r>
  <r>
    <x v="170"/>
    <s v="Elwira"/>
    <x v="182"/>
    <s v="duze miasto"/>
  </r>
  <r>
    <x v="171"/>
    <s v="Katarzyna"/>
    <x v="183"/>
    <s v="male miasto"/>
  </r>
  <r>
    <x v="172"/>
    <s v="Krzysztof"/>
    <x v="184"/>
    <s v="srednie miasto"/>
  </r>
  <r>
    <x v="173"/>
    <s v="Konrad"/>
    <x v="185"/>
    <s v="male miasto"/>
  </r>
  <r>
    <x v="174"/>
    <s v="Barbara"/>
    <x v="186"/>
    <s v="duze miasto"/>
  </r>
  <r>
    <x v="175"/>
    <s v="Robert"/>
    <x v="93"/>
    <s v="duze miasto"/>
  </r>
  <r>
    <x v="176"/>
    <s v="Karolina"/>
    <x v="187"/>
    <s v="duze miasto"/>
  </r>
  <r>
    <x v="96"/>
    <s v="Zuzanna"/>
    <x v="188"/>
    <s v="duze miasto"/>
  </r>
  <r>
    <x v="177"/>
    <s v="Karolina"/>
    <x v="189"/>
    <s v="srednie miasto"/>
  </r>
  <r>
    <x v="178"/>
    <s v="Genowefa"/>
    <x v="190"/>
    <s v="duze miasto"/>
  </r>
  <r>
    <x v="179"/>
    <s v="Adrian"/>
    <x v="191"/>
    <s v="wies"/>
  </r>
  <r>
    <x v="180"/>
    <s v="Jan"/>
    <x v="192"/>
    <s v="duze miasto"/>
  </r>
  <r>
    <x v="181"/>
    <s v="Katarzyna"/>
    <x v="193"/>
    <s v="duze miasto"/>
  </r>
  <r>
    <x v="182"/>
    <s v="Maria"/>
    <x v="194"/>
    <s v="male miasto"/>
  </r>
  <r>
    <x v="183"/>
    <s v="Jan"/>
    <x v="195"/>
    <s v="wies"/>
  </r>
  <r>
    <x v="184"/>
    <s v="Anna"/>
    <x v="196"/>
    <s v="duze miasto"/>
  </r>
  <r>
    <x v="185"/>
    <s v="Danuta"/>
    <x v="197"/>
    <s v="srednie miasto"/>
  </r>
  <r>
    <x v="186"/>
    <s v="Piotr"/>
    <x v="198"/>
    <s v="duze miasto"/>
  </r>
  <r>
    <x v="187"/>
    <s v="Barbara"/>
    <x v="199"/>
    <s v="duze miasto"/>
  </r>
  <r>
    <x v="188"/>
    <s v="Krzysztof"/>
    <x v="200"/>
    <s v="male miasto"/>
  </r>
  <r>
    <x v="189"/>
    <s v="Bartosz"/>
    <x v="201"/>
    <s v="duze miasto"/>
  </r>
  <r>
    <x v="190"/>
    <s v="Alexandra"/>
    <x v="202"/>
    <s v="duze miasto"/>
  </r>
  <r>
    <x v="191"/>
    <s v="Karolina"/>
    <x v="203"/>
    <s v="srednie miasto"/>
  </r>
  <r>
    <x v="192"/>
    <s v="Marcin"/>
    <x v="204"/>
    <s v="male miasto"/>
  </r>
  <r>
    <x v="193"/>
    <s v="Kinga"/>
    <x v="205"/>
    <s v="duze miasto"/>
  </r>
  <r>
    <x v="194"/>
    <s v="Adam"/>
    <x v="206"/>
    <s v="srednie miasto"/>
  </r>
  <r>
    <x v="195"/>
    <s v="Anita"/>
    <x v="207"/>
    <s v="duze miasto"/>
  </r>
  <r>
    <x v="196"/>
    <s v="Piotr"/>
    <x v="208"/>
    <s v="wies"/>
  </r>
  <r>
    <x v="197"/>
    <s v="Tymon"/>
    <x v="209"/>
    <s v="wies"/>
  </r>
  <r>
    <x v="198"/>
    <s v="Maciej"/>
    <x v="210"/>
    <s v="duze miasto"/>
  </r>
  <r>
    <x v="199"/>
    <s v="Roman"/>
    <x v="211"/>
    <s v="srednie miasto"/>
  </r>
  <r>
    <x v="200"/>
    <s v="Jerzy"/>
    <x v="84"/>
    <s v="duze miasto"/>
  </r>
  <r>
    <x v="201"/>
    <s v="Jerzy"/>
    <x v="212"/>
    <s v="srednie miasto"/>
  </r>
  <r>
    <x v="202"/>
    <s v="Dominika"/>
    <x v="213"/>
    <s v="duze miasto"/>
  </r>
  <r>
    <x v="203"/>
    <s v="Marta"/>
    <x v="214"/>
    <s v="duze miasto"/>
  </r>
  <r>
    <x v="204"/>
    <s v="Malwina"/>
    <x v="215"/>
    <s v="wies"/>
  </r>
  <r>
    <x v="205"/>
    <s v="Alicja"/>
    <x v="216"/>
    <s v="duze miasto"/>
  </r>
  <r>
    <x v="206"/>
    <s v="Anna"/>
    <x v="217"/>
    <s v="wies"/>
  </r>
  <r>
    <x v="207"/>
    <s v="Paulina"/>
    <x v="218"/>
    <s v="duze miasto"/>
  </r>
  <r>
    <x v="208"/>
    <s v="Anna"/>
    <x v="219"/>
    <s v="duze miasto"/>
  </r>
  <r>
    <x v="209"/>
    <s v="Robert"/>
    <x v="220"/>
    <s v="duze miasto"/>
  </r>
  <r>
    <x v="210"/>
    <s v="Cecylia"/>
    <x v="221"/>
    <s v="srednie miasto"/>
  </r>
  <r>
    <x v="103"/>
    <s v="Tekla"/>
    <x v="222"/>
    <s v="wies"/>
  </r>
  <r>
    <x v="154"/>
    <s v="Barbara"/>
    <x v="223"/>
    <s v="wies"/>
  </r>
  <r>
    <x v="211"/>
    <s v="Danuta"/>
    <x v="224"/>
    <s v="srednie miasto"/>
  </r>
  <r>
    <x v="212"/>
    <s v="Magdalena"/>
    <x v="225"/>
    <s v="srednie miasto"/>
  </r>
  <r>
    <x v="97"/>
    <s v="Olivia"/>
    <x v="226"/>
    <s v="srednie miasto"/>
  </r>
  <r>
    <x v="213"/>
    <s v="Anita"/>
    <x v="227"/>
    <s v="wies"/>
  </r>
  <r>
    <x v="214"/>
    <s v="Maciej"/>
    <x v="228"/>
    <s v="duze miasto"/>
  </r>
  <r>
    <x v="215"/>
    <s v="Anna"/>
    <x v="229"/>
    <s v="duze miasto"/>
  </r>
  <r>
    <x v="216"/>
    <s v="Mateusz"/>
    <x v="230"/>
    <s v="duze miasto"/>
  </r>
  <r>
    <x v="217"/>
    <s v="Marzena"/>
    <x v="231"/>
    <s v="duze miasto"/>
  </r>
  <r>
    <x v="218"/>
    <s v="Leon"/>
    <x v="232"/>
    <s v="wies"/>
  </r>
  <r>
    <x v="219"/>
    <s v="Marcin"/>
    <x v="233"/>
    <s v="srednie miasto"/>
  </r>
  <r>
    <x v="76"/>
    <s v="Irena"/>
    <x v="234"/>
    <s v="duze miasto"/>
  </r>
  <r>
    <x v="220"/>
    <s v="Dawid"/>
    <x v="235"/>
    <s v="srednie miasto"/>
  </r>
  <r>
    <x v="221"/>
    <s v="Magdalena"/>
    <x v="236"/>
    <s v="srednie miasto"/>
  </r>
  <r>
    <x v="222"/>
    <s v="Maciej"/>
    <x v="237"/>
    <s v="duze miasto"/>
  </r>
  <r>
    <x v="223"/>
    <s v="Karol"/>
    <x v="238"/>
    <s v="srednie miasto"/>
  </r>
  <r>
    <x v="224"/>
    <s v="Greta"/>
    <x v="239"/>
    <s v="srednie miasto"/>
  </r>
  <r>
    <x v="225"/>
    <s v="Piotr"/>
    <x v="240"/>
    <s v="duze miasto"/>
  </r>
  <r>
    <x v="226"/>
    <s v="Anna"/>
    <x v="241"/>
    <s v="duze miasto"/>
  </r>
  <r>
    <x v="227"/>
    <s v="Wiktoria"/>
    <x v="242"/>
    <s v="duze miasto"/>
  </r>
  <r>
    <x v="228"/>
    <s v="Marcin"/>
    <x v="243"/>
    <s v="duze miasto"/>
  </r>
  <r>
    <x v="229"/>
    <s v="Dominika"/>
    <x v="244"/>
    <s v="srednie miasto"/>
  </r>
  <r>
    <x v="230"/>
    <s v="Marta"/>
    <x v="245"/>
    <s v="srednie miasto"/>
  </r>
  <r>
    <x v="231"/>
    <s v="Wanda"/>
    <x v="246"/>
    <s v="duze miasto"/>
  </r>
  <r>
    <x v="218"/>
    <s v="Dorota"/>
    <x v="247"/>
    <s v="duze miasto"/>
  </r>
  <r>
    <x v="24"/>
    <s v="Karina"/>
    <x v="248"/>
    <s v="duze miasto"/>
  </r>
  <r>
    <x v="232"/>
    <s v="Krystyna"/>
    <x v="171"/>
    <s v="srednie miasto"/>
  </r>
  <r>
    <x v="233"/>
    <s v="Ewelina"/>
    <x v="249"/>
    <s v="srednie miasto"/>
  </r>
  <r>
    <x v="234"/>
    <s v="Zofia"/>
    <x v="250"/>
    <s v="wies"/>
  </r>
  <r>
    <x v="235"/>
    <s v="Piotr"/>
    <x v="251"/>
    <s v="duze miasto"/>
  </r>
  <r>
    <x v="236"/>
    <s v="Wojciech"/>
    <x v="252"/>
    <s v="duze miasto"/>
  </r>
  <r>
    <x v="237"/>
    <s v="Magdalena"/>
    <x v="253"/>
    <s v="srednie miasto"/>
  </r>
  <r>
    <x v="238"/>
    <s v="Jagoda"/>
    <x v="254"/>
    <s v="srednie miasto"/>
  </r>
  <r>
    <x v="239"/>
    <s v="Agata"/>
    <x v="255"/>
    <s v="wies"/>
  </r>
  <r>
    <x v="6"/>
    <s v="Grzegorz"/>
    <x v="256"/>
    <s v="duze miasto"/>
  </r>
  <r>
    <x v="240"/>
    <s v="Piotr"/>
    <x v="257"/>
    <s v="srednie miasto"/>
  </r>
  <r>
    <x v="241"/>
    <s v="Roman"/>
    <x v="258"/>
    <s v="duze miasto"/>
  </r>
  <r>
    <x v="201"/>
    <s v="Joanna"/>
    <x v="259"/>
    <s v="duze miasto"/>
  </r>
  <r>
    <x v="242"/>
    <s v="Iwona"/>
    <x v="260"/>
    <s v="wies"/>
  </r>
  <r>
    <x v="95"/>
    <s v="Irma"/>
    <x v="261"/>
    <s v="srednie miasto"/>
  </r>
  <r>
    <x v="243"/>
    <s v="Maria"/>
    <x v="262"/>
    <s v="duze miasto"/>
  </r>
  <r>
    <x v="44"/>
    <s v="Julia"/>
    <x v="263"/>
    <s v="srednie miasto"/>
  </r>
  <r>
    <x v="244"/>
    <s v="Dorota"/>
    <x v="264"/>
    <s v="duze miasto"/>
  </r>
  <r>
    <x v="245"/>
    <s v="Kornel"/>
    <x v="265"/>
    <s v="duze miasto"/>
  </r>
  <r>
    <x v="103"/>
    <s v="Karolina"/>
    <x v="266"/>
    <s v="srednie miasto"/>
  </r>
  <r>
    <x v="246"/>
    <s v="Jadwiga"/>
    <x v="267"/>
    <s v="duze miasto"/>
  </r>
  <r>
    <x v="247"/>
    <s v="Dawid"/>
    <x v="268"/>
    <s v="wies"/>
  </r>
  <r>
    <x v="248"/>
    <s v="Andrzej"/>
    <x v="269"/>
    <s v="srednie miasto"/>
  </r>
  <r>
    <x v="249"/>
    <s v="Alina"/>
    <x v="270"/>
    <s v="duze miasto"/>
  </r>
  <r>
    <x v="250"/>
    <s v="Janusz"/>
    <x v="271"/>
    <s v="duze miasto"/>
  </r>
  <r>
    <x v="251"/>
    <s v="Paulina"/>
    <x v="272"/>
    <s v="duze miasto"/>
  </r>
  <r>
    <x v="252"/>
    <s v="Zofia"/>
    <x v="273"/>
    <s v="duze miasto"/>
  </r>
  <r>
    <x v="253"/>
    <s v="Jacek"/>
    <x v="274"/>
    <s v="wies"/>
  </r>
  <r>
    <x v="254"/>
    <s v="Marta"/>
    <x v="275"/>
    <s v="srednie miasto"/>
  </r>
  <r>
    <x v="255"/>
    <s v="Bartosz"/>
    <x v="276"/>
    <s v="srednie miasto"/>
  </r>
  <r>
    <x v="256"/>
    <s v="Maciej"/>
    <x v="277"/>
    <s v="srednie miasto"/>
  </r>
  <r>
    <x v="151"/>
    <s v="Anna"/>
    <x v="278"/>
    <s v="duze miasto"/>
  </r>
  <r>
    <x v="175"/>
    <s v="Artur"/>
    <x v="279"/>
    <s v="duze miasto"/>
  </r>
  <r>
    <x v="210"/>
    <s v="Halina"/>
    <x v="280"/>
    <s v="srednie miasto"/>
  </r>
  <r>
    <x v="257"/>
    <s v="Justyna"/>
    <x v="281"/>
    <s v="srednie miasto"/>
  </r>
  <r>
    <x v="258"/>
    <s v="Enrika"/>
    <x v="282"/>
    <s v="srednie miasto"/>
  </r>
  <r>
    <x v="259"/>
    <s v="Iwona"/>
    <x v="283"/>
    <s v="duze miasto"/>
  </r>
  <r>
    <x v="260"/>
    <s v="Mieszko"/>
    <x v="284"/>
    <s v="duze miasto"/>
  </r>
  <r>
    <x v="261"/>
    <s v="Agnieszka"/>
    <x v="285"/>
    <s v="srednie miasto"/>
  </r>
  <r>
    <x v="262"/>
    <s v="Barbara"/>
    <x v="286"/>
    <s v="srednie miasto"/>
  </r>
  <r>
    <x v="263"/>
    <s v="Jadwiga"/>
    <x v="287"/>
    <s v="male miasto"/>
  </r>
  <r>
    <x v="264"/>
    <s v="Andrzej"/>
    <x v="288"/>
    <s v="male miasto"/>
  </r>
  <r>
    <x v="95"/>
    <s v="Justyna"/>
    <x v="289"/>
    <s v="duze miasto"/>
  </r>
  <r>
    <x v="265"/>
    <s v="Wojciech"/>
    <x v="290"/>
    <s v="duze miasto"/>
  </r>
  <r>
    <x v="266"/>
    <s v="Ewa"/>
    <x v="291"/>
    <s v="duze miasto"/>
  </r>
  <r>
    <x v="267"/>
    <s v="Jakub"/>
    <x v="292"/>
    <s v="male miasto"/>
  </r>
  <r>
    <x v="268"/>
    <s v="Helena"/>
    <x v="293"/>
    <s v="srednie miasto"/>
  </r>
  <r>
    <x v="269"/>
    <s v="Zofia"/>
    <x v="294"/>
    <s v="duze miasto"/>
  </r>
  <r>
    <x v="270"/>
    <s v="Krystyna"/>
    <x v="295"/>
    <s v="male miasto"/>
  </r>
  <r>
    <x v="95"/>
    <s v="Anna"/>
    <x v="296"/>
    <s v="srednie miasto"/>
  </r>
  <r>
    <x v="271"/>
    <s v="Agnieszka"/>
    <x v="297"/>
    <s v="duze miasto"/>
  </r>
  <r>
    <x v="272"/>
    <s v="Krystian"/>
    <x v="298"/>
    <s v="duze miasto"/>
  </r>
  <r>
    <x v="273"/>
    <s v="Norbert"/>
    <x v="299"/>
    <s v="srednie miasto"/>
  </r>
  <r>
    <x v="274"/>
    <s v="Rita"/>
    <x v="300"/>
    <s v="male miasto"/>
  </r>
  <r>
    <x v="210"/>
    <s v="Anna"/>
    <x v="301"/>
    <s v="duze miasto"/>
  </r>
  <r>
    <x v="275"/>
    <s v="Sebastian"/>
    <x v="302"/>
    <s v="srednie miasto"/>
  </r>
  <r>
    <x v="276"/>
    <s v="Jegor"/>
    <x v="303"/>
    <s v="duze miasto"/>
  </r>
  <r>
    <x v="277"/>
    <s v="Anna"/>
    <x v="304"/>
    <s v="wies"/>
  </r>
  <r>
    <x v="278"/>
    <s v="Marcin"/>
    <x v="305"/>
    <s v="srednie miasto"/>
  </r>
  <r>
    <x v="279"/>
    <s v="Szymon"/>
    <x v="306"/>
    <s v="duze miasto"/>
  </r>
  <r>
    <x v="280"/>
    <s v="Bartosz"/>
    <x v="307"/>
    <s v="srednie miasto"/>
  </r>
  <r>
    <x v="281"/>
    <s v="Zyta"/>
    <x v="308"/>
    <s v="duze miasto"/>
  </r>
  <r>
    <x v="282"/>
    <s v="Krystian"/>
    <x v="309"/>
    <s v="duze miasto"/>
  </r>
  <r>
    <x v="283"/>
    <s v="Magdalena"/>
    <x v="310"/>
    <s v="srednie miasto"/>
  </r>
  <r>
    <x v="284"/>
    <s v="Roman"/>
    <x v="311"/>
    <s v="srednie miasto"/>
  </r>
  <r>
    <x v="285"/>
    <s v="Dorota"/>
    <x v="312"/>
    <s v="duze miasto"/>
  </r>
  <r>
    <x v="286"/>
    <s v="Tomasz"/>
    <x v="313"/>
    <s v="duze miasto"/>
  </r>
  <r>
    <x v="113"/>
    <s v="Dominik"/>
    <x v="314"/>
    <s v="male miasto"/>
  </r>
  <r>
    <x v="287"/>
    <s v="Ewelina"/>
    <x v="315"/>
    <s v="male miasto"/>
  </r>
  <r>
    <x v="288"/>
    <s v="Piotr"/>
    <x v="316"/>
    <s v="duze miasto"/>
  </r>
  <r>
    <x v="61"/>
    <s v="Jadwiga"/>
    <x v="317"/>
    <s v="duze miasto"/>
  </r>
  <r>
    <x v="289"/>
    <s v="Karolina"/>
    <x v="318"/>
    <s v="duze miasto"/>
  </r>
  <r>
    <x v="290"/>
    <s v="Ewa"/>
    <x v="319"/>
    <s v="duze miasto"/>
  </r>
  <r>
    <x v="291"/>
    <s v="Marek"/>
    <x v="320"/>
    <s v="srednie miasto"/>
  </r>
  <r>
    <x v="292"/>
    <s v="Piotr"/>
    <x v="321"/>
    <s v="duze miasto"/>
  </r>
  <r>
    <x v="293"/>
    <s v="Zofia"/>
    <x v="322"/>
    <s v="srednie miasto"/>
  </r>
  <r>
    <x v="294"/>
    <s v="Paulina"/>
    <x v="323"/>
    <s v="duze miasto"/>
  </r>
  <r>
    <x v="204"/>
    <s v="Kazimiera"/>
    <x v="324"/>
    <s v="duze miasto"/>
  </r>
  <r>
    <x v="295"/>
    <s v="Maja"/>
    <x v="325"/>
    <s v="duze miasto"/>
  </r>
  <r>
    <x v="296"/>
    <s v="Bartosz"/>
    <x v="326"/>
    <s v="wies"/>
  </r>
  <r>
    <x v="297"/>
    <s v="Jadwiga"/>
    <x v="327"/>
    <s v="duze miast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x v="0"/>
    <d v="1960-10-01T00:00:00"/>
    <s v="srednie miasto"/>
    <x v="0"/>
    <n v="25000"/>
    <n v="30"/>
  </r>
  <r>
    <s v="Nesterowicz"/>
    <s v="Piotr"/>
    <x v="1"/>
    <d v="1984-09-27T00:00:00"/>
    <s v="wies"/>
    <x v="1"/>
    <n v="30000"/>
    <n v="45"/>
  </r>
  <r>
    <s v="Adamus"/>
    <s v="Magdalena"/>
    <x v="0"/>
    <d v="1967-10-08T00:00:00"/>
    <s v="duze miasto"/>
    <x v="2"/>
    <n v="25000"/>
    <n v="30"/>
  </r>
  <r>
    <s v="Kowalski"/>
    <s v="Hubert"/>
    <x v="1"/>
    <d v="1986-05-12T00:00:00"/>
    <s v="wies"/>
    <x v="3"/>
    <n v="30000"/>
    <n v="30"/>
  </r>
  <r>
    <s v="Zamojska"/>
    <s v="Maria"/>
    <x v="0"/>
    <d v="1962-05-14T00:00:00"/>
    <s v="wies"/>
    <x v="4"/>
    <n v="25000"/>
    <n v="30"/>
  </r>
  <r>
    <s v="Matecki"/>
    <s v="Adam"/>
    <x v="1"/>
    <d v="1986-10-09T00:00:00"/>
    <s v="duze miasto"/>
    <x v="3"/>
    <n v="30000"/>
    <n v="30"/>
  </r>
  <r>
    <s v="Potocki"/>
    <s v="Anna"/>
    <x v="0"/>
    <d v="1991-11-27T00:00:00"/>
    <s v="srednie miasto"/>
    <x v="5"/>
    <n v="25000"/>
    <n v="25"/>
  </r>
  <r>
    <s v="Przybylska"/>
    <s v="Laura"/>
    <x v="0"/>
    <d v="1983-02-25T00:00:00"/>
    <s v="srednie miasto"/>
    <x v="6"/>
    <n v="25000"/>
    <n v="37.5"/>
  </r>
  <r>
    <s v="Monachijski"/>
    <s v="Piotr"/>
    <x v="1"/>
    <d v="1991-11-26T00:00:00"/>
    <s v="srednie miasto"/>
    <x v="5"/>
    <n v="30000"/>
    <n v="30"/>
  </r>
  <r>
    <s v="Cender"/>
    <s v="Urszula"/>
    <x v="0"/>
    <d v="1985-03-05T00:00:00"/>
    <s v="srednie miasto"/>
    <x v="7"/>
    <n v="25000"/>
    <n v="37.5"/>
  </r>
  <r>
    <s v="Badowski"/>
    <s v="Bogdan"/>
    <x v="1"/>
    <d v="1947-06-29T00:00:00"/>
    <s v="srednie miasto"/>
    <x v="8"/>
    <n v="30000"/>
    <n v="85"/>
  </r>
  <r>
    <s v="Mazurowski"/>
    <s v="Janusz"/>
    <x v="1"/>
    <d v="1991-03-24T00:00:00"/>
    <s v="duze miasto"/>
    <x v="5"/>
    <n v="30000"/>
    <n v="30"/>
  </r>
  <r>
    <s v="Lasota"/>
    <s v="Piotr"/>
    <x v="1"/>
    <d v="1971-06-09T00:00:00"/>
    <s v="duze miasto"/>
    <x v="9"/>
    <n v="30000"/>
    <n v="45"/>
  </r>
  <r>
    <s v="Olczak"/>
    <s v="Damian"/>
    <x v="1"/>
    <d v="1946-12-08T00:00:00"/>
    <s v="duze miasto"/>
    <x v="10"/>
    <n v="30000"/>
    <n v="85"/>
  </r>
  <r>
    <s v="Kolesinski"/>
    <s v="Konstanty"/>
    <x v="1"/>
    <d v="1971-03-27T00:00:00"/>
    <s v="duze miasto"/>
    <x v="9"/>
    <n v="30000"/>
    <n v="45"/>
  </r>
  <r>
    <s v="Pakulski"/>
    <s v="Bogdan"/>
    <x v="1"/>
    <d v="1982-08-30T00:00:00"/>
    <s v="srednie miasto"/>
    <x v="11"/>
    <n v="30000"/>
    <n v="45"/>
  </r>
  <r>
    <s v="Banasiak"/>
    <s v="Paulina"/>
    <x v="0"/>
    <d v="1981-03-23T00:00:00"/>
    <s v="wies"/>
    <x v="12"/>
    <n v="25000"/>
    <n v="37.5"/>
  </r>
  <r>
    <s v="Bajdek"/>
    <s v="Katarzyna"/>
    <x v="0"/>
    <d v="1995-09-03T00:00:00"/>
    <s v="male miasto"/>
    <x v="13"/>
    <n v="25000"/>
    <n v="25"/>
  </r>
  <r>
    <s v="Chojnacka"/>
    <s v="Monika"/>
    <x v="0"/>
    <d v="1963-10-25T00:00:00"/>
    <s v="wies"/>
    <x v="14"/>
    <n v="25000"/>
    <n v="30"/>
  </r>
  <r>
    <s v="Karpowicz"/>
    <s v="Anna"/>
    <x v="0"/>
    <d v="1945-03-02T00:00:00"/>
    <s v="srednie miasto"/>
    <x v="15"/>
    <n v="25000"/>
    <n v="79"/>
  </r>
  <r>
    <s v="Korcela"/>
    <s v="Marta"/>
    <x v="0"/>
    <d v="1954-05-28T00:00:00"/>
    <s v="duze miasto"/>
    <x v="16"/>
    <n v="25000"/>
    <n v="79"/>
  </r>
  <r>
    <s v="Deska"/>
    <s v="Ewa"/>
    <x v="0"/>
    <d v="1971-03-26T00:00:00"/>
    <s v="srednie miasto"/>
    <x v="9"/>
    <n v="25000"/>
    <n v="37.5"/>
  </r>
  <r>
    <s v="Krencik"/>
    <s v="Maciej"/>
    <x v="1"/>
    <d v="1968-09-29T00:00:00"/>
    <s v="male miasto"/>
    <x v="17"/>
    <n v="30000"/>
    <n v="36"/>
  </r>
  <r>
    <s v="Nawrot"/>
    <s v="Janusz"/>
    <x v="1"/>
    <d v="1991-06-22T00:00:00"/>
    <s v="wies"/>
    <x v="5"/>
    <n v="30000"/>
    <n v="30"/>
  </r>
  <r>
    <s v="Legnicka"/>
    <s v="Karolina"/>
    <x v="0"/>
    <d v="1984-10-14T00:00:00"/>
    <s v="duze miasto"/>
    <x v="1"/>
    <n v="25000"/>
    <n v="37.5"/>
  </r>
  <r>
    <s v="Wenecka"/>
    <s v="Justyna"/>
    <x v="0"/>
    <d v="1953-01-09T00:00:00"/>
    <s v="duze miasto"/>
    <x v="18"/>
    <n v="25000"/>
    <n v="79"/>
  </r>
  <r>
    <s v="Kaleta"/>
    <s v="Natalia"/>
    <x v="0"/>
    <d v="1964-10-18T00:00:00"/>
    <s v="male miasto"/>
    <x v="19"/>
    <n v="25000"/>
    <n v="30"/>
  </r>
  <r>
    <s v="Samarskyi"/>
    <s v="Kostiantyn"/>
    <x v="1"/>
    <d v="1954-05-07T00:00:00"/>
    <s v="duze miasto"/>
    <x v="16"/>
    <n v="30000"/>
    <n v="85"/>
  </r>
  <r>
    <s v="Tkacz"/>
    <s v="Adam"/>
    <x v="1"/>
    <d v="1948-12-29T00:00:00"/>
    <s v="wies"/>
    <x v="20"/>
    <n v="30000"/>
    <n v="85"/>
  </r>
  <r>
    <s v="Borsuk"/>
    <s v="Magdalena"/>
    <x v="0"/>
    <d v="1968-07-26T00:00:00"/>
    <s v="duze miasto"/>
    <x v="17"/>
    <n v="25000"/>
    <n v="30"/>
  </r>
  <r>
    <s v="Anusz"/>
    <s v="Anna"/>
    <x v="0"/>
    <d v="1950-04-14T00:00:00"/>
    <s v="duze miasto"/>
    <x v="21"/>
    <n v="25000"/>
    <n v="79"/>
  </r>
  <r>
    <s v="Trzebnicka"/>
    <s v="Anna"/>
    <x v="0"/>
    <d v="1959-03-21T00:00:00"/>
    <s v="srednie miasto"/>
    <x v="22"/>
    <n v="25000"/>
    <n v="30"/>
  </r>
  <r>
    <s v="Bardzio"/>
    <s v="Celina"/>
    <x v="0"/>
    <d v="1944-01-04T00:00:00"/>
    <s v="male miasto"/>
    <x v="23"/>
    <n v="25000"/>
    <n v="79"/>
  </r>
  <r>
    <s v="Firlej"/>
    <s v="Anna"/>
    <x v="0"/>
    <d v="1983-11-20T00:00:00"/>
    <s v="srednie miasto"/>
    <x v="6"/>
    <n v="25000"/>
    <n v="37.5"/>
  </r>
  <r>
    <s v="Sadcza"/>
    <s v="Romuald"/>
    <x v="1"/>
    <d v="1959-03-24T00:00:00"/>
    <s v="duze miasto"/>
    <x v="22"/>
    <n v="30000"/>
    <n v="36"/>
  </r>
  <r>
    <s v="Uniejewski"/>
    <s v="Tobiasz"/>
    <x v="1"/>
    <d v="1962-07-16T00:00:00"/>
    <s v="srednie miasto"/>
    <x v="4"/>
    <n v="30000"/>
    <n v="36"/>
  </r>
  <r>
    <s v="Iwaszko"/>
    <s v="Katarzyna"/>
    <x v="0"/>
    <d v="1962-10-25T00:00:00"/>
    <s v="duze miasto"/>
    <x v="4"/>
    <n v="25000"/>
    <n v="30"/>
  </r>
  <r>
    <s v="Rutkowski"/>
    <s v="Sebastian"/>
    <x v="1"/>
    <d v="1979-01-01T00:00:00"/>
    <s v="srednie miasto"/>
    <x v="24"/>
    <n v="30000"/>
    <n v="45"/>
  </r>
  <r>
    <s v="Kubiak"/>
    <s v="Aleksandra"/>
    <x v="0"/>
    <d v="1975-04-26T00:00:00"/>
    <s v="wies"/>
    <x v="25"/>
    <n v="25000"/>
    <n v="37.5"/>
  </r>
  <r>
    <s v="Krakowska"/>
    <s v="Karolina"/>
    <x v="0"/>
    <d v="1967-09-29T00:00:00"/>
    <s v="duze miasto"/>
    <x v="2"/>
    <n v="25000"/>
    <n v="30"/>
  </r>
  <r>
    <s v="Uss"/>
    <s v="Adrian"/>
    <x v="1"/>
    <d v="1973-02-08T00:00:00"/>
    <s v="male miasto"/>
    <x v="26"/>
    <n v="30000"/>
    <n v="45"/>
  </r>
  <r>
    <s v="Zasada"/>
    <s v="Joanna"/>
    <x v="0"/>
    <d v="1951-08-07T00:00:00"/>
    <s v="srednie miasto"/>
    <x v="27"/>
    <n v="25000"/>
    <n v="79"/>
  </r>
  <r>
    <s v="Majka"/>
    <s v="Danuta"/>
    <x v="0"/>
    <d v="1992-10-22T00:00:00"/>
    <s v="duze miasto"/>
    <x v="28"/>
    <n v="25000"/>
    <n v="25"/>
  </r>
  <r>
    <s v="Kaczmar"/>
    <s v="Monika"/>
    <x v="0"/>
    <d v="1995-03-15T00:00:00"/>
    <s v="duze miasto"/>
    <x v="13"/>
    <n v="25000"/>
    <n v="25"/>
  </r>
  <r>
    <s v="Adamczyk"/>
    <s v="Irena"/>
    <x v="0"/>
    <d v="1979-03-15T00:00:00"/>
    <s v="srednie miasto"/>
    <x v="24"/>
    <n v="25000"/>
    <n v="37.5"/>
  </r>
  <r>
    <s v="Jasiak"/>
    <s v="Monika"/>
    <x v="0"/>
    <d v="1948-03-20T00:00:00"/>
    <s v="male miasto"/>
    <x v="20"/>
    <n v="25000"/>
    <n v="79"/>
  </r>
  <r>
    <s v="Sosnowski"/>
    <s v="Arkadiusz"/>
    <x v="1"/>
    <d v="1971-03-10T00:00:00"/>
    <s v="duze miasto"/>
    <x v="9"/>
    <n v="30000"/>
    <n v="45"/>
  </r>
  <r>
    <s v="Bydgoska"/>
    <s v="Karolina"/>
    <x v="0"/>
    <d v="1946-09-05T00:00:00"/>
    <s v="duze miasto"/>
    <x v="10"/>
    <n v="25000"/>
    <n v="79"/>
  </r>
  <r>
    <s v="Szulgo"/>
    <s v="Marek"/>
    <x v="1"/>
    <d v="1948-08-12T00:00:00"/>
    <s v="srednie miasto"/>
    <x v="20"/>
    <n v="30000"/>
    <n v="85"/>
  </r>
  <r>
    <s v="Szczygielski"/>
    <s v="Tadeusz"/>
    <x v="1"/>
    <d v="1982-07-23T00:00:00"/>
    <s v="srednie miasto"/>
    <x v="11"/>
    <n v="30000"/>
    <n v="45"/>
  </r>
  <r>
    <s v="Magierowicz"/>
    <s v="Patryk"/>
    <x v="1"/>
    <d v="1962-04-22T00:00:00"/>
    <s v="male miasto"/>
    <x v="4"/>
    <n v="30000"/>
    <n v="36"/>
  </r>
  <r>
    <s v="Biegaj"/>
    <s v="Karolina"/>
    <x v="0"/>
    <d v="1948-10-24T00:00:00"/>
    <s v="srednie miasto"/>
    <x v="20"/>
    <n v="25000"/>
    <n v="79"/>
  </r>
  <r>
    <s v="Boss"/>
    <s v="Anna"/>
    <x v="0"/>
    <d v="1944-04-06T00:00:00"/>
    <s v="srednie miasto"/>
    <x v="23"/>
    <n v="25000"/>
    <n v="79"/>
  </r>
  <r>
    <s v="Rusu"/>
    <s v="Siergiu"/>
    <x v="1"/>
    <d v="1987-12-07T00:00:00"/>
    <s v="srednie miasto"/>
    <x v="29"/>
    <n v="30000"/>
    <n v="30"/>
  </r>
  <r>
    <s v="Lipski"/>
    <s v="Adam"/>
    <x v="1"/>
    <d v="1955-08-31T00:00:00"/>
    <s v="duze miasto"/>
    <x v="30"/>
    <n v="30000"/>
    <n v="85"/>
  </r>
  <r>
    <s v="Milcarz"/>
    <s v="Maciej"/>
    <x v="1"/>
    <d v="1953-01-16T00:00:00"/>
    <s v="srednie miasto"/>
    <x v="18"/>
    <n v="30000"/>
    <n v="85"/>
  </r>
  <r>
    <s v="Czarnoleska"/>
    <s v="Patrycja"/>
    <x v="0"/>
    <d v="1995-04-29T00:00:00"/>
    <s v="duze miasto"/>
    <x v="13"/>
    <n v="25000"/>
    <n v="25"/>
  </r>
  <r>
    <s v="Rejkowicz"/>
    <s v="Maria"/>
    <x v="0"/>
    <d v="1965-02-02T00:00:00"/>
    <s v="wies"/>
    <x v="31"/>
    <n v="25000"/>
    <n v="30"/>
  </r>
  <r>
    <s v="Rybicka"/>
    <s v="Martyna"/>
    <x v="0"/>
    <d v="1980-05-30T00:00:00"/>
    <s v="duze miasto"/>
    <x v="32"/>
    <n v="25000"/>
    <n v="37.5"/>
  </r>
  <r>
    <s v="Gajak"/>
    <s v="Agnieszka"/>
    <x v="0"/>
    <d v="1974-12-07T00:00:00"/>
    <s v="duze miasto"/>
    <x v="33"/>
    <n v="25000"/>
    <n v="37.5"/>
  </r>
  <r>
    <s v="Zakowicz"/>
    <s v="Kacper"/>
    <x v="1"/>
    <d v="1952-02-08T00:00:00"/>
    <s v="srednie miasto"/>
    <x v="34"/>
    <n v="30000"/>
    <n v="85"/>
  </r>
  <r>
    <s v="Chorzowska"/>
    <s v="Paulina"/>
    <x v="0"/>
    <d v="1975-03-22T00:00:00"/>
    <s v="duze miasto"/>
    <x v="25"/>
    <n v="25000"/>
    <n v="37.5"/>
  </r>
  <r>
    <s v="Belgracka"/>
    <s v="Karolina"/>
    <x v="0"/>
    <d v="1956-09-21T00:00:00"/>
    <s v="srednie miasto"/>
    <x v="35"/>
    <n v="25000"/>
    <n v="30"/>
  </r>
  <r>
    <s v="Paszewski"/>
    <s v="Piotr"/>
    <x v="1"/>
    <d v="1960-10-17T00:00:00"/>
    <s v="male miasto"/>
    <x v="0"/>
    <n v="30000"/>
    <n v="36"/>
  </r>
  <r>
    <s v="Wielogorski"/>
    <s v="Karol"/>
    <x v="1"/>
    <d v="1947-07-28T00:00:00"/>
    <s v="duze miasto"/>
    <x v="8"/>
    <n v="30000"/>
    <n v="85"/>
  </r>
  <r>
    <s v="Kowalczyk"/>
    <s v="Karol"/>
    <x v="1"/>
    <d v="1993-11-07T00:00:00"/>
    <s v="male miasto"/>
    <x v="36"/>
    <n v="30000"/>
    <n v="30"/>
  </r>
  <r>
    <s v="Marzec"/>
    <s v="Maciej"/>
    <x v="1"/>
    <d v="1970-09-10T00:00:00"/>
    <s v="male miasto"/>
    <x v="37"/>
    <n v="30000"/>
    <n v="36"/>
  </r>
  <r>
    <s v="Kaczan"/>
    <s v="Ewa"/>
    <x v="0"/>
    <d v="1955-06-02T00:00:00"/>
    <s v="male miasto"/>
    <x v="30"/>
    <n v="25000"/>
    <n v="79"/>
  </r>
  <r>
    <s v="Cichocka"/>
    <s v="Anna"/>
    <x v="0"/>
    <d v="1969-07-31T00:00:00"/>
    <s v="duze miasto"/>
    <x v="38"/>
    <n v="25000"/>
    <n v="30"/>
  </r>
  <r>
    <s v="Wichrowa"/>
    <s v="Ewa"/>
    <x v="0"/>
    <d v="1952-02-24T00:00:00"/>
    <s v="wies"/>
    <x v="34"/>
    <n v="25000"/>
    <n v="79"/>
  </r>
  <r>
    <s v="Wpawska"/>
    <s v="Barbara"/>
    <x v="0"/>
    <d v="1951-07-02T00:00:00"/>
    <s v="duze miasto"/>
    <x v="27"/>
    <n v="25000"/>
    <n v="79"/>
  </r>
  <r>
    <s v="Bugajska"/>
    <s v="Julia"/>
    <x v="0"/>
    <d v="1946-09-27T00:00:00"/>
    <s v="male miasto"/>
    <x v="10"/>
    <n v="25000"/>
    <n v="79"/>
  </r>
  <r>
    <s v="Adaszek"/>
    <s v="Barbara"/>
    <x v="0"/>
    <d v="1991-02-08T00:00:00"/>
    <s v="srednie miasto"/>
    <x v="5"/>
    <n v="25000"/>
    <n v="25"/>
  </r>
  <r>
    <s v="Mielecka"/>
    <s v="Joanna"/>
    <x v="0"/>
    <d v="1946-07-04T00:00:00"/>
    <s v="srednie miasto"/>
    <x v="10"/>
    <n v="25000"/>
    <n v="79"/>
  </r>
  <r>
    <s v="Radu"/>
    <s v="Daniel"/>
    <x v="1"/>
    <d v="1991-06-19T00:00:00"/>
    <s v="male miasto"/>
    <x v="5"/>
    <n v="30000"/>
    <n v="30"/>
  </r>
  <r>
    <s v="Chorzowska"/>
    <s v="Joanna"/>
    <x v="0"/>
    <d v="1968-08-20T00:00:00"/>
    <s v="srednie miasto"/>
    <x v="17"/>
    <n v="25000"/>
    <n v="30"/>
  </r>
  <r>
    <s v="Szymenderski"/>
    <s v="Olaf"/>
    <x v="1"/>
    <d v="1993-05-11T00:00:00"/>
    <s v="male miasto"/>
    <x v="36"/>
    <n v="30000"/>
    <n v="30"/>
  </r>
  <r>
    <s v="Adamczyk"/>
    <s v="Karolina"/>
    <x v="0"/>
    <d v="1953-06-12T00:00:00"/>
    <s v="wies"/>
    <x v="18"/>
    <n v="25000"/>
    <n v="79"/>
  </r>
  <r>
    <s v="Banasik"/>
    <s v="Zofia"/>
    <x v="0"/>
    <d v="1974-09-12T00:00:00"/>
    <s v="wies"/>
    <x v="33"/>
    <n v="25000"/>
    <n v="37.5"/>
  </r>
  <r>
    <s v="Kostrzewa"/>
    <s v="Piotr"/>
    <x v="1"/>
    <d v="1974-11-14T00:00:00"/>
    <s v="duze miasto"/>
    <x v="33"/>
    <n v="30000"/>
    <n v="45"/>
  </r>
  <r>
    <s v="Gazda"/>
    <s v="Alicja"/>
    <x v="0"/>
    <d v="1956-06-12T00:00:00"/>
    <s v="duze miasto"/>
    <x v="35"/>
    <n v="25000"/>
    <n v="30"/>
  </r>
  <r>
    <s v="Lubelska"/>
    <s v="Justyna"/>
    <x v="0"/>
    <d v="1952-09-19T00:00:00"/>
    <s v="duze miasto"/>
    <x v="34"/>
    <n v="25000"/>
    <n v="79"/>
  </r>
  <r>
    <s v="Grabowska"/>
    <s v="Klaudia"/>
    <x v="0"/>
    <d v="1959-12-14T00:00:00"/>
    <s v="duze miasto"/>
    <x v="22"/>
    <n v="25000"/>
    <n v="30"/>
  </r>
  <r>
    <s v="Talaska"/>
    <s v="Marcin"/>
    <x v="1"/>
    <d v="1946-03-12T00:00:00"/>
    <s v="duze miasto"/>
    <x v="10"/>
    <n v="30000"/>
    <n v="85"/>
  </r>
  <r>
    <s v="Lewandowski"/>
    <s v="Bartosz"/>
    <x v="1"/>
    <d v="1995-07-13T00:00:00"/>
    <s v="srednie miasto"/>
    <x v="13"/>
    <n v="30000"/>
    <n v="30"/>
  </r>
  <r>
    <s v="Durka"/>
    <s v="Kornelia"/>
    <x v="0"/>
    <d v="1943-11-18T00:00:00"/>
    <s v="duze miasto"/>
    <x v="39"/>
    <n v="25000"/>
    <n v="79"/>
  </r>
  <r>
    <s v="Krynicka"/>
    <s v="Justyna"/>
    <x v="0"/>
    <d v="1991-07-27T00:00:00"/>
    <s v="srednie miasto"/>
    <x v="5"/>
    <n v="25000"/>
    <n v="25"/>
  </r>
  <r>
    <s v="Baran"/>
    <s v="Leon"/>
    <x v="1"/>
    <d v="1951-09-21T00:00:00"/>
    <s v="srednie miasto"/>
    <x v="27"/>
    <n v="30000"/>
    <n v="85"/>
  </r>
  <r>
    <s v="Pleszewska"/>
    <s v="Patrycja"/>
    <x v="0"/>
    <d v="1988-03-17T00:00:00"/>
    <s v="duze miasto"/>
    <x v="40"/>
    <n v="25000"/>
    <n v="25"/>
  </r>
  <r>
    <s v="Kika"/>
    <s v="Marcelina"/>
    <x v="0"/>
    <d v="1986-12-25T00:00:00"/>
    <s v="wies"/>
    <x v="3"/>
    <n v="25000"/>
    <n v="25"/>
  </r>
  <r>
    <s v="Legnicka"/>
    <s v="Maryla"/>
    <x v="0"/>
    <d v="1983-11-13T00:00:00"/>
    <s v="male miasto"/>
    <x v="6"/>
    <n v="25000"/>
    <n v="37.5"/>
  </r>
  <r>
    <s v="Kijowski"/>
    <s v="Wojciech"/>
    <x v="1"/>
    <d v="1993-07-27T00:00:00"/>
    <s v="male miasto"/>
    <x v="36"/>
    <n v="30000"/>
    <n v="30"/>
  </r>
  <r>
    <s v="Antczak"/>
    <s v="Klaudia"/>
    <x v="0"/>
    <d v="1991-02-12T00:00:00"/>
    <s v="duze miasto"/>
    <x v="5"/>
    <n v="25000"/>
    <n v="25"/>
  </r>
  <r>
    <s v="Krakowska"/>
    <s v="Teresa"/>
    <x v="0"/>
    <d v="1959-12-13T00:00:00"/>
    <s v="duze miasto"/>
    <x v="22"/>
    <n v="25000"/>
    <n v="30"/>
  </r>
  <r>
    <s v="Suwalska"/>
    <s v="Paulina"/>
    <x v="0"/>
    <d v="1950-12-07T00:00:00"/>
    <s v="male miasto"/>
    <x v="21"/>
    <n v="25000"/>
    <n v="79"/>
  </r>
  <r>
    <s v="Karwatowska"/>
    <s v="Marzena"/>
    <x v="0"/>
    <d v="1951-10-09T00:00:00"/>
    <s v="duze miasto"/>
    <x v="27"/>
    <n v="25000"/>
    <n v="79"/>
  </r>
  <r>
    <s v="Sofijska"/>
    <s v="Ewa"/>
    <x v="0"/>
    <d v="1946-09-11T00:00:00"/>
    <s v="wies"/>
    <x v="10"/>
    <n v="25000"/>
    <n v="79"/>
  </r>
  <r>
    <s v="Sadecki"/>
    <s v="Andrzej"/>
    <x v="1"/>
    <d v="1961-12-04T00:00:00"/>
    <s v="wies"/>
    <x v="41"/>
    <n v="30000"/>
    <n v="36"/>
  </r>
  <r>
    <s v="Podlaska"/>
    <s v="Paulina"/>
    <x v="0"/>
    <d v="1954-01-16T00:00:00"/>
    <s v="duze miasto"/>
    <x v="16"/>
    <n v="25000"/>
    <n v="79"/>
  </r>
  <r>
    <s v="Augustowska"/>
    <s v="Zofia"/>
    <x v="0"/>
    <d v="1966-04-25T00:00:00"/>
    <s v="srednie miasto"/>
    <x v="42"/>
    <n v="25000"/>
    <n v="30"/>
  </r>
  <r>
    <s v="Piotrkowska"/>
    <s v="Paulina"/>
    <x v="0"/>
    <d v="1947-01-29T00:00:00"/>
    <s v="male miasto"/>
    <x v="8"/>
    <n v="25000"/>
    <n v="79"/>
  </r>
  <r>
    <s v="Sopocka"/>
    <s v="Karolina"/>
    <x v="0"/>
    <d v="1987-08-24T00:00:00"/>
    <s v="duze miasto"/>
    <x v="29"/>
    <n v="25000"/>
    <n v="25"/>
  </r>
  <r>
    <s v="Piotrkowska"/>
    <s v="Katarzyna"/>
    <x v="0"/>
    <d v="1964-10-29T00:00:00"/>
    <s v="duze miasto"/>
    <x v="19"/>
    <n v="25000"/>
    <n v="30"/>
  </r>
  <r>
    <s v="Krakowska"/>
    <s v="Beata"/>
    <x v="0"/>
    <d v="1971-11-02T00:00:00"/>
    <s v="duze miasto"/>
    <x v="9"/>
    <n v="25000"/>
    <n v="37.5"/>
  </r>
  <r>
    <s v="Kalinowski"/>
    <s v="Szymon"/>
    <x v="1"/>
    <d v="1984-04-02T00:00:00"/>
    <s v="srednie miasto"/>
    <x v="1"/>
    <n v="30000"/>
    <n v="45"/>
  </r>
  <r>
    <s v="Rzymski"/>
    <s v="Robert"/>
    <x v="1"/>
    <d v="1970-09-07T00:00:00"/>
    <s v="srednie miasto"/>
    <x v="37"/>
    <n v="30000"/>
    <n v="36"/>
  </r>
  <r>
    <s v="Kowalik"/>
    <s v="Malgorzata"/>
    <x v="0"/>
    <d v="1945-04-02T00:00:00"/>
    <s v="male miasto"/>
    <x v="15"/>
    <n v="25000"/>
    <n v="79"/>
  </r>
  <r>
    <s v="Bajda"/>
    <s v="Ewelina"/>
    <x v="0"/>
    <d v="1983-08-02T00:00:00"/>
    <s v="male miasto"/>
    <x v="6"/>
    <n v="25000"/>
    <n v="37.5"/>
  </r>
  <r>
    <s v="Kapala"/>
    <s v="Adrian"/>
    <x v="1"/>
    <d v="1986-07-08T00:00:00"/>
    <s v="duze miasto"/>
    <x v="3"/>
    <n v="30000"/>
    <n v="30"/>
  </r>
  <r>
    <s v="Szklarska"/>
    <s v="Marzena"/>
    <x v="0"/>
    <d v="1977-10-29T00:00:00"/>
    <s v="duze miasto"/>
    <x v="43"/>
    <n v="25000"/>
    <n v="37.5"/>
  </r>
  <r>
    <s v="Jagos"/>
    <s v="Wioletta"/>
    <x v="0"/>
    <d v="1963-05-08T00:00:00"/>
    <s v="duze miasto"/>
    <x v="14"/>
    <n v="25000"/>
    <n v="30"/>
  </r>
  <r>
    <s v="Szklarska"/>
    <s v="Dominika"/>
    <x v="0"/>
    <d v="1981-10-02T00:00:00"/>
    <s v="duze miasto"/>
    <x v="12"/>
    <n v="25000"/>
    <n v="37.5"/>
  </r>
  <r>
    <s v="Bolkowski"/>
    <s v="Jan"/>
    <x v="1"/>
    <d v="1989-02-06T00:00:00"/>
    <s v="male miasto"/>
    <x v="44"/>
    <n v="30000"/>
    <n v="30"/>
  </r>
  <r>
    <s v="Barszcz"/>
    <s v="Patryk"/>
    <x v="1"/>
    <d v="1980-05-20T00:00:00"/>
    <s v="duze miasto"/>
    <x v="32"/>
    <n v="30000"/>
    <n v="45"/>
  </r>
  <r>
    <s v="Kot"/>
    <s v="Maciej"/>
    <x v="1"/>
    <d v="1948-08-27T00:00:00"/>
    <s v="male miasto"/>
    <x v="20"/>
    <n v="30000"/>
    <n v="85"/>
  </r>
  <r>
    <s v="Junak"/>
    <s v="Roxana"/>
    <x v="0"/>
    <d v="1978-03-31T00:00:00"/>
    <s v="srednie miasto"/>
    <x v="45"/>
    <n v="25000"/>
    <n v="37.5"/>
  </r>
  <r>
    <s v="Setniewska"/>
    <s v="Wiktoria"/>
    <x v="0"/>
    <d v="1957-11-30T00:00:00"/>
    <s v="male miasto"/>
    <x v="46"/>
    <n v="25000"/>
    <n v="30"/>
  </r>
  <r>
    <s v="Hajkiewicz"/>
    <s v="Justyna"/>
    <x v="0"/>
    <d v="1949-10-12T00:00:00"/>
    <s v="duze miasto"/>
    <x v="47"/>
    <n v="25000"/>
    <n v="79"/>
  </r>
  <r>
    <s v="Balcerzak"/>
    <s v="Ilona"/>
    <x v="0"/>
    <d v="1956-06-24T00:00:00"/>
    <s v="srednie miasto"/>
    <x v="35"/>
    <n v="25000"/>
    <n v="30"/>
  </r>
  <r>
    <s v="Litewka"/>
    <s v="Maciej"/>
    <x v="1"/>
    <d v="1994-01-30T00:00:00"/>
    <s v="duze miasto"/>
    <x v="48"/>
    <n v="30000"/>
    <n v="30"/>
  </r>
  <r>
    <s v="Kotala"/>
    <s v="Anna"/>
    <x v="0"/>
    <d v="1970-01-14T00:00:00"/>
    <s v="srednie miasto"/>
    <x v="37"/>
    <n v="25000"/>
    <n v="30"/>
  </r>
  <r>
    <s v="Aronowska"/>
    <s v="Halina"/>
    <x v="0"/>
    <d v="1980-05-09T00:00:00"/>
    <s v="duze miasto"/>
    <x v="32"/>
    <n v="25000"/>
    <n v="37.5"/>
  </r>
  <r>
    <s v="Katowicka"/>
    <s v="Dorota"/>
    <x v="0"/>
    <d v="1959-06-03T00:00:00"/>
    <s v="srednie miasto"/>
    <x v="22"/>
    <n v="25000"/>
    <n v="30"/>
  </r>
  <r>
    <s v="Bitner"/>
    <s v="Halina"/>
    <x v="0"/>
    <d v="1955-12-13T00:00:00"/>
    <s v="duze miasto"/>
    <x v="30"/>
    <n v="25000"/>
    <n v="79"/>
  </r>
  <r>
    <s v="Sochacki"/>
    <s v="Marcin"/>
    <x v="1"/>
    <d v="1967-01-03T00:00:00"/>
    <s v="duze miasto"/>
    <x v="2"/>
    <n v="30000"/>
    <n v="36"/>
  </r>
  <r>
    <s v="Skrok"/>
    <s v="Arkadiusz"/>
    <x v="1"/>
    <d v="1973-04-19T00:00:00"/>
    <s v="srednie miasto"/>
    <x v="26"/>
    <n v="30000"/>
    <n v="45"/>
  </r>
  <r>
    <s v="Bartosiak"/>
    <s v="Kazimiera"/>
    <x v="0"/>
    <d v="1948-05-15T00:00:00"/>
    <s v="duze miasto"/>
    <x v="20"/>
    <n v="25000"/>
    <n v="79"/>
  </r>
  <r>
    <s v="Siedlecka"/>
    <s v="Rozalia"/>
    <x v="0"/>
    <d v="1947-08-03T00:00:00"/>
    <s v="duze miasto"/>
    <x v="8"/>
    <n v="25000"/>
    <n v="79"/>
  </r>
  <r>
    <s v="Muchewicz"/>
    <s v="Piotr"/>
    <x v="1"/>
    <d v="1946-06-23T00:00:00"/>
    <s v="srednie miasto"/>
    <x v="10"/>
    <n v="30000"/>
    <n v="85"/>
  </r>
  <r>
    <s v="Pilipczuk"/>
    <s v="Mariusz"/>
    <x v="1"/>
    <d v="1992-06-24T00:00:00"/>
    <s v="male miasto"/>
    <x v="28"/>
    <n v="30000"/>
    <n v="30"/>
  </r>
  <r>
    <s v="Krakowska"/>
    <s v="Paulina"/>
    <x v="0"/>
    <d v="1992-10-08T00:00:00"/>
    <s v="srednie miasto"/>
    <x v="28"/>
    <n v="25000"/>
    <n v="25"/>
  </r>
  <r>
    <s v="Bielun"/>
    <s v="Urszula"/>
    <x v="0"/>
    <d v="1983-07-01T00:00:00"/>
    <s v="wies"/>
    <x v="6"/>
    <n v="25000"/>
    <n v="37.5"/>
  </r>
  <r>
    <s v="Grzeskowiak"/>
    <s v="Szymon"/>
    <x v="1"/>
    <d v="1960-06-23T00:00:00"/>
    <s v="wies"/>
    <x v="0"/>
    <n v="30000"/>
    <n v="36"/>
  </r>
  <r>
    <s v="Karpek"/>
    <s v="Paulina"/>
    <x v="0"/>
    <d v="1976-06-27T00:00:00"/>
    <s v="srednie miasto"/>
    <x v="49"/>
    <n v="25000"/>
    <n v="37.5"/>
  </r>
  <r>
    <s v="Kowal"/>
    <s v="Ewa"/>
    <x v="0"/>
    <d v="1965-01-20T00:00:00"/>
    <s v="duze miasto"/>
    <x v="31"/>
    <n v="25000"/>
    <n v="30"/>
  </r>
  <r>
    <s v="Augustyn"/>
    <s v="Zofia"/>
    <x v="0"/>
    <d v="1968-11-16T00:00:00"/>
    <s v="srednie miasto"/>
    <x v="17"/>
    <n v="25000"/>
    <n v="30"/>
  </r>
  <r>
    <s v="Filipczuk"/>
    <s v="Paulina"/>
    <x v="0"/>
    <d v="1967-12-18T00:00:00"/>
    <s v="duze miasto"/>
    <x v="2"/>
    <n v="25000"/>
    <n v="30"/>
  </r>
  <r>
    <s v="Miklas"/>
    <s v="Maciej"/>
    <x v="1"/>
    <d v="1991-06-09T00:00:00"/>
    <s v="wies"/>
    <x v="5"/>
    <n v="30000"/>
    <n v="30"/>
  </r>
  <r>
    <s v="Vasina"/>
    <s v="Adam"/>
    <x v="1"/>
    <d v="1995-04-06T00:00:00"/>
    <s v="wies"/>
    <x v="13"/>
    <n v="30000"/>
    <n v="30"/>
  </r>
  <r>
    <s v="Bydgoska"/>
    <s v="Inga"/>
    <x v="0"/>
    <d v="1955-10-12T00:00:00"/>
    <s v="duze miasto"/>
    <x v="30"/>
    <n v="25000"/>
    <n v="79"/>
  </r>
  <r>
    <s v="Banasiewicz"/>
    <s v="Beata"/>
    <x v="0"/>
    <d v="1969-08-01T00:00:00"/>
    <s v="duze miasto"/>
    <x v="38"/>
    <n v="25000"/>
    <n v="30"/>
  </r>
  <r>
    <s v="Fryziel"/>
    <s v="Daria"/>
    <x v="0"/>
    <d v="1958-12-29T00:00:00"/>
    <s v="duze miasto"/>
    <x v="50"/>
    <n v="25000"/>
    <n v="30"/>
  </r>
  <r>
    <s v="Bedka"/>
    <s v="Justyna"/>
    <x v="0"/>
    <d v="1985-07-04T00:00:00"/>
    <s v="wies"/>
    <x v="7"/>
    <n v="25000"/>
    <n v="37.5"/>
  </r>
  <r>
    <s v="Banaszczyk"/>
    <s v="Barbara"/>
    <x v="0"/>
    <d v="1977-12-13T00:00:00"/>
    <s v="duze miasto"/>
    <x v="43"/>
    <n v="25000"/>
    <n v="37.5"/>
  </r>
  <r>
    <s v="Ptaszek"/>
    <s v="Janusz"/>
    <x v="1"/>
    <d v="1993-11-14T00:00:00"/>
    <s v="duze miasto"/>
    <x v="36"/>
    <n v="30000"/>
    <n v="30"/>
  </r>
  <r>
    <s v="Rey"/>
    <s v="Tadeusz"/>
    <x v="1"/>
    <d v="1968-05-14T00:00:00"/>
    <s v="srednie miasto"/>
    <x v="17"/>
    <n v="30000"/>
    <n v="36"/>
  </r>
  <r>
    <s v="Zeller"/>
    <s v="Teresa"/>
    <x v="0"/>
    <d v="1951-06-08T00:00:00"/>
    <s v="wies"/>
    <x v="27"/>
    <n v="25000"/>
    <n v="79"/>
  </r>
  <r>
    <s v="Majcherczyk"/>
    <s v="Maciej"/>
    <x v="1"/>
    <d v="1975-08-05T00:00:00"/>
    <s v="wies"/>
    <x v="25"/>
    <n v="30000"/>
    <n v="45"/>
  </r>
  <r>
    <s v="Grabicka"/>
    <s v="Grazyna"/>
    <x v="0"/>
    <d v="1971-05-18T00:00:00"/>
    <s v="duze miasto"/>
    <x v="9"/>
    <n v="25000"/>
    <n v="37.5"/>
  </r>
  <r>
    <s v="Praska"/>
    <s v="Anna"/>
    <x v="0"/>
    <d v="1950-01-22T00:00:00"/>
    <s v="srednie miasto"/>
    <x v="21"/>
    <n v="25000"/>
    <n v="79"/>
  </r>
  <r>
    <s v="Jakus"/>
    <s v="Piotr"/>
    <x v="1"/>
    <d v="1992-04-02T00:00:00"/>
    <s v="duze miasto"/>
    <x v="28"/>
    <n v="30000"/>
    <n v="30"/>
  </r>
  <r>
    <s v="Grdulska"/>
    <s v="Danuta"/>
    <x v="0"/>
    <d v="1969-07-20T00:00:00"/>
    <s v="duze miasto"/>
    <x v="38"/>
    <n v="25000"/>
    <n v="30"/>
  </r>
  <r>
    <s v="Badowski"/>
    <s v="Karol"/>
    <x v="1"/>
    <d v="1959-08-07T00:00:00"/>
    <s v="srednie miasto"/>
    <x v="22"/>
    <n v="30000"/>
    <n v="36"/>
  </r>
  <r>
    <s v="Majkut"/>
    <s v="Maciej"/>
    <x v="1"/>
    <d v="1972-07-10T00:00:00"/>
    <s v="srednie miasto"/>
    <x v="51"/>
    <n v="30000"/>
    <n v="45"/>
  </r>
  <r>
    <s v="Cabaj"/>
    <s v="Martyna"/>
    <x v="0"/>
    <d v="1979-02-11T00:00:00"/>
    <s v="wies"/>
    <x v="24"/>
    <n v="25000"/>
    <n v="37.5"/>
  </r>
  <r>
    <s v="Malecka"/>
    <s v="Stefania"/>
    <x v="0"/>
    <d v="1991-08-04T00:00:00"/>
    <s v="duze miasto"/>
    <x v="5"/>
    <n v="25000"/>
    <n v="25"/>
  </r>
  <r>
    <s v="Gagatek"/>
    <s v="Stefan"/>
    <x v="1"/>
    <d v="1967-03-08T00:00:00"/>
    <s v="duze miasto"/>
    <x v="2"/>
    <n v="30000"/>
    <n v="36"/>
  </r>
  <r>
    <s v="Otwocka"/>
    <s v="Ewelia"/>
    <x v="0"/>
    <d v="1976-08-20T00:00:00"/>
    <s v="srednie miasto"/>
    <x v="49"/>
    <n v="25000"/>
    <n v="37.5"/>
  </r>
  <r>
    <s v="Pleszewska"/>
    <s v="Krystyna"/>
    <x v="0"/>
    <d v="1972-02-06T00:00:00"/>
    <s v="male miasto"/>
    <x v="51"/>
    <n v="25000"/>
    <n v="37.5"/>
  </r>
  <r>
    <s v="Sabatowicz"/>
    <s v="Szymon"/>
    <x v="1"/>
    <d v="1985-02-17T00:00:00"/>
    <s v="duze miasto"/>
    <x v="7"/>
    <n v="30000"/>
    <n v="45"/>
  </r>
  <r>
    <s v="Magiera"/>
    <s v="Robert"/>
    <x v="1"/>
    <d v="1971-06-28T00:00:00"/>
    <s v="male miasto"/>
    <x v="9"/>
    <n v="30000"/>
    <n v="45"/>
  </r>
  <r>
    <s v="Klekotko"/>
    <s v="Justyna"/>
    <x v="0"/>
    <d v="1963-09-18T00:00:00"/>
    <s v="srednie miasto"/>
    <x v="14"/>
    <n v="25000"/>
    <n v="30"/>
  </r>
  <r>
    <s v="Nowak"/>
    <s v="Damian"/>
    <x v="1"/>
    <d v="1990-03-20T00:00:00"/>
    <s v="male miasto"/>
    <x v="52"/>
    <n v="30000"/>
    <n v="30"/>
  </r>
  <r>
    <s v="Doszko"/>
    <s v="Katarzyna"/>
    <x v="0"/>
    <d v="1954-02-04T00:00:00"/>
    <s v="wies"/>
    <x v="16"/>
    <n v="25000"/>
    <n v="79"/>
  </r>
  <r>
    <s v="Rozwalka"/>
    <s v="Wojciech"/>
    <x v="1"/>
    <d v="1974-10-22T00:00:00"/>
    <s v="wies"/>
    <x v="33"/>
    <n v="30000"/>
    <n v="45"/>
  </r>
  <r>
    <s v="Aleksandrowicz"/>
    <s v="Krystyna"/>
    <x v="0"/>
    <d v="1959-10-15T00:00:00"/>
    <s v="srednie miasto"/>
    <x v="22"/>
    <n v="25000"/>
    <n v="30"/>
  </r>
  <r>
    <s v="Kilarski"/>
    <s v="Ewa"/>
    <x v="0"/>
    <d v="1957-08-19T00:00:00"/>
    <s v="male miasto"/>
    <x v="46"/>
    <n v="25000"/>
    <n v="30"/>
  </r>
  <r>
    <s v="Rykowski"/>
    <s v="Roman"/>
    <x v="1"/>
    <d v="1985-09-02T00:00:00"/>
    <s v="male miasto"/>
    <x v="7"/>
    <n v="30000"/>
    <n v="45"/>
  </r>
  <r>
    <s v="Skierniewicka"/>
    <s v="Malwina"/>
    <x v="0"/>
    <d v="1947-01-12T00:00:00"/>
    <s v="duze miasto"/>
    <x v="8"/>
    <n v="25000"/>
    <n v="79"/>
  </r>
  <r>
    <s v="Wronka"/>
    <s v="Cezary"/>
    <x v="1"/>
    <d v="1988-06-11T00:00:00"/>
    <s v="srednie miasto"/>
    <x v="40"/>
    <n v="30000"/>
    <n v="30"/>
  </r>
  <r>
    <s v="Wroniszewski"/>
    <s v="Mieszko"/>
    <x v="1"/>
    <d v="1987-10-31T00:00:00"/>
    <s v="duze miasto"/>
    <x v="29"/>
    <n v="30000"/>
    <n v="30"/>
  </r>
  <r>
    <s v="Andrzejewska"/>
    <s v="Barbara"/>
    <x v="0"/>
    <d v="1986-12-03T00:00:00"/>
    <s v="srednie miasto"/>
    <x v="3"/>
    <n v="25000"/>
    <n v="25"/>
  </r>
  <r>
    <s v="Klimaszewski"/>
    <s v="Krzysztof"/>
    <x v="1"/>
    <d v="1951-01-20T00:00:00"/>
    <s v="male miasto"/>
    <x v="27"/>
    <n v="30000"/>
    <n v="85"/>
  </r>
  <r>
    <s v="Pachnowski"/>
    <s v="Jacek"/>
    <x v="1"/>
    <d v="1945-10-24T00:00:00"/>
    <s v="srednie miasto"/>
    <x v="15"/>
    <n v="30000"/>
    <n v="85"/>
  </r>
  <r>
    <s v="Klimaszewska"/>
    <s v="Ewa"/>
    <x v="0"/>
    <d v="1968-07-17T00:00:00"/>
    <s v="duze miasto"/>
    <x v="17"/>
    <n v="25000"/>
    <n v="30"/>
  </r>
  <r>
    <s v="Malik"/>
    <s v="Jakub"/>
    <x v="1"/>
    <d v="1947-06-24T00:00:00"/>
    <s v="srednie miasto"/>
    <x v="8"/>
    <n v="30000"/>
    <n v="85"/>
  </r>
  <r>
    <s v="Grzeskowiak"/>
    <s v="Szymon"/>
    <x v="1"/>
    <d v="1963-05-26T00:00:00"/>
    <s v="wies"/>
    <x v="14"/>
    <n v="30000"/>
    <n v="36"/>
  </r>
  <r>
    <s v="Lwowska"/>
    <s v="Paulina"/>
    <x v="0"/>
    <d v="1946-12-30T00:00:00"/>
    <s v="duze miasto"/>
    <x v="10"/>
    <n v="25000"/>
    <n v="79"/>
  </r>
  <r>
    <s v="Adamowicz"/>
    <s v="Jolanta"/>
    <x v="0"/>
    <d v="1966-12-30T00:00:00"/>
    <s v="duze miasto"/>
    <x v="42"/>
    <n v="25000"/>
    <n v="30"/>
  </r>
  <r>
    <s v="Pastuszka"/>
    <s v="Marzena"/>
    <x v="0"/>
    <d v="1994-07-08T00:00:00"/>
    <s v="srednie miasto"/>
    <x v="48"/>
    <n v="25000"/>
    <n v="25"/>
  </r>
  <r>
    <s v="Kalitowski"/>
    <s v="Marcin"/>
    <x v="1"/>
    <d v="1950-04-01T00:00:00"/>
    <s v="srednie miasto"/>
    <x v="21"/>
    <n v="30000"/>
    <n v="85"/>
  </r>
  <r>
    <s v="Miller"/>
    <s v="Zbigniew"/>
    <x v="1"/>
    <d v="1993-04-10T00:00:00"/>
    <s v="duze miasto"/>
    <x v="36"/>
    <n v="30000"/>
    <n v="30"/>
  </r>
  <r>
    <s v="Bartkiewicz"/>
    <s v="Elwira"/>
    <x v="0"/>
    <d v="1947-06-13T00:00:00"/>
    <s v="duze miasto"/>
    <x v="8"/>
    <n v="25000"/>
    <n v="79"/>
  </r>
  <r>
    <s v="Dmochowska"/>
    <s v="Katarzyna"/>
    <x v="0"/>
    <d v="1991-11-08T00:00:00"/>
    <s v="male miasto"/>
    <x v="5"/>
    <n v="25000"/>
    <n v="25"/>
  </r>
  <r>
    <s v="Szostek"/>
    <s v="Krzysztof"/>
    <x v="1"/>
    <d v="1966-11-15T00:00:00"/>
    <s v="srednie miasto"/>
    <x v="42"/>
    <n v="30000"/>
    <n v="36"/>
  </r>
  <r>
    <s v="Paprocki"/>
    <s v="Konrad"/>
    <x v="1"/>
    <d v="1952-11-09T00:00:00"/>
    <s v="male miasto"/>
    <x v="34"/>
    <n v="30000"/>
    <n v="85"/>
  </r>
  <r>
    <s v="Holmes"/>
    <s v="Barbara"/>
    <x v="0"/>
    <d v="1972-11-23T00:00:00"/>
    <s v="duze miasto"/>
    <x v="51"/>
    <n v="25000"/>
    <n v="37.5"/>
  </r>
  <r>
    <s v="Kozar"/>
    <s v="Robert"/>
    <x v="1"/>
    <d v="1959-12-13T00:00:00"/>
    <s v="duze miasto"/>
    <x v="22"/>
    <n v="30000"/>
    <n v="36"/>
  </r>
  <r>
    <s v="Bednarska"/>
    <s v="Karolina"/>
    <x v="0"/>
    <d v="1995-06-15T00:00:00"/>
    <s v="duze miasto"/>
    <x v="13"/>
    <n v="25000"/>
    <n v="25"/>
  </r>
  <r>
    <s v="Piotrkowska"/>
    <s v="Zuzanna"/>
    <x v="0"/>
    <d v="1953-12-19T00:00:00"/>
    <s v="duze miasto"/>
    <x v="18"/>
    <n v="25000"/>
    <n v="79"/>
  </r>
  <r>
    <s v="Antos"/>
    <s v="Karolina"/>
    <x v="0"/>
    <d v="1976-05-13T00:00:00"/>
    <s v="srednie miasto"/>
    <x v="49"/>
    <n v="25000"/>
    <n v="37.5"/>
  </r>
  <r>
    <s v="Kumur"/>
    <s v="Genowefa"/>
    <x v="0"/>
    <d v="1977-04-11T00:00:00"/>
    <s v="duze miasto"/>
    <x v="43"/>
    <n v="25000"/>
    <n v="37.5"/>
  </r>
  <r>
    <s v="Wilczko"/>
    <s v="Adrian"/>
    <x v="1"/>
    <d v="1982-01-03T00:00:00"/>
    <s v="wies"/>
    <x v="11"/>
    <n v="30000"/>
    <n v="45"/>
  </r>
  <r>
    <s v="Bugajski"/>
    <s v="Jan"/>
    <x v="1"/>
    <d v="1963-04-10T00:00:00"/>
    <s v="duze miasto"/>
    <x v="14"/>
    <n v="30000"/>
    <n v="36"/>
  </r>
  <r>
    <s v="Florczuk"/>
    <s v="Katarzyna"/>
    <x v="0"/>
    <d v="1967-12-02T00:00:00"/>
    <s v="duze miasto"/>
    <x v="2"/>
    <n v="25000"/>
    <n v="30"/>
  </r>
  <r>
    <s v="Bielec"/>
    <s v="Maria"/>
    <x v="0"/>
    <d v="1948-03-09T00:00:00"/>
    <s v="male miasto"/>
    <x v="20"/>
    <n v="25000"/>
    <n v="79"/>
  </r>
  <r>
    <s v="Busz"/>
    <s v="Jan"/>
    <x v="1"/>
    <d v="1958-01-14T00:00:00"/>
    <s v="wies"/>
    <x v="50"/>
    <n v="30000"/>
    <n v="36"/>
  </r>
  <r>
    <s v="Balicka"/>
    <s v="Anna"/>
    <x v="0"/>
    <d v="1981-10-20T00:00:00"/>
    <s v="duze miasto"/>
    <x v="12"/>
    <n v="25000"/>
    <n v="37.5"/>
  </r>
  <r>
    <s v="Badowska"/>
    <s v="Danuta"/>
    <x v="0"/>
    <d v="1953-10-27T00:00:00"/>
    <s v="srednie miasto"/>
    <x v="18"/>
    <n v="25000"/>
    <n v="79"/>
  </r>
  <r>
    <s v="Labryga"/>
    <s v="Piotr"/>
    <x v="1"/>
    <d v="1961-08-21T00:00:00"/>
    <s v="duze miasto"/>
    <x v="41"/>
    <n v="30000"/>
    <n v="36"/>
  </r>
  <r>
    <s v="Barcik"/>
    <s v="Barbara"/>
    <x v="0"/>
    <d v="1969-05-09T00:00:00"/>
    <s v="duze miasto"/>
    <x v="38"/>
    <n v="25000"/>
    <n v="30"/>
  </r>
  <r>
    <s v="Ksel"/>
    <s v="Krzysztof"/>
    <x v="1"/>
    <d v="1955-04-02T00:00:00"/>
    <s v="male miasto"/>
    <x v="30"/>
    <n v="30000"/>
    <n v="85"/>
  </r>
  <r>
    <s v="Skrzypek"/>
    <s v="Bartosz"/>
    <x v="1"/>
    <d v="1952-05-27T00:00:00"/>
    <s v="duze miasto"/>
    <x v="34"/>
    <n v="30000"/>
    <n v="85"/>
  </r>
  <r>
    <s v="Konstantinova"/>
    <s v="Alexandra"/>
    <x v="0"/>
    <d v="1949-09-06T00:00:00"/>
    <s v="duze miasto"/>
    <x v="47"/>
    <n v="25000"/>
    <n v="79"/>
  </r>
  <r>
    <s v="Kowalska"/>
    <s v="Karolina"/>
    <x v="0"/>
    <d v="1971-08-01T00:00:00"/>
    <s v="srednie miasto"/>
    <x v="9"/>
    <n v="25000"/>
    <n v="37.5"/>
  </r>
  <r>
    <s v="Wojtkowiak"/>
    <s v="Marcin"/>
    <x v="1"/>
    <d v="1984-04-26T00:00:00"/>
    <s v="male miasto"/>
    <x v="1"/>
    <n v="30000"/>
    <n v="45"/>
  </r>
  <r>
    <s v="Jurecka"/>
    <s v="Kinga"/>
    <x v="0"/>
    <d v="1967-05-31T00:00:00"/>
    <s v="duze miasto"/>
    <x v="2"/>
    <n v="25000"/>
    <n v="30"/>
  </r>
  <r>
    <s v="Popowski"/>
    <s v="Adam"/>
    <x v="1"/>
    <d v="1987-02-10T00:00:00"/>
    <s v="srednie miasto"/>
    <x v="29"/>
    <n v="30000"/>
    <n v="30"/>
  </r>
  <r>
    <s v="Pietrzyk"/>
    <s v="Anita"/>
    <x v="0"/>
    <d v="1993-08-20T00:00:00"/>
    <s v="duze miasto"/>
    <x v="36"/>
    <n v="25000"/>
    <n v="25"/>
  </r>
  <r>
    <s v="Sieduszewski"/>
    <s v="Piotr"/>
    <x v="1"/>
    <d v="1974-02-19T00:00:00"/>
    <s v="wies"/>
    <x v="33"/>
    <n v="30000"/>
    <n v="45"/>
  </r>
  <r>
    <s v="Pryk"/>
    <s v="Tymon"/>
    <x v="1"/>
    <d v="1949-06-04T00:00:00"/>
    <s v="wies"/>
    <x v="47"/>
    <n v="30000"/>
    <n v="85"/>
  </r>
  <r>
    <s v="Maj"/>
    <s v="Maciej"/>
    <x v="1"/>
    <d v="1974-01-30T00:00:00"/>
    <s v="duze miasto"/>
    <x v="33"/>
    <n v="30000"/>
    <n v="45"/>
  </r>
  <r>
    <s v="Marciszewski"/>
    <s v="Roman"/>
    <x v="1"/>
    <d v="1984-12-23T00:00:00"/>
    <s v="srednie miasto"/>
    <x v="1"/>
    <n v="30000"/>
    <n v="45"/>
  </r>
  <r>
    <s v="Adamski"/>
    <s v="Jerzy"/>
    <x v="1"/>
    <d v="1995-07-13T00:00:00"/>
    <s v="duze miasto"/>
    <x v="13"/>
    <n v="30000"/>
    <n v="30"/>
  </r>
  <r>
    <s v="Albert"/>
    <s v="Jerzy"/>
    <x v="1"/>
    <d v="1960-07-04T00:00:00"/>
    <s v="srednie miasto"/>
    <x v="0"/>
    <n v="30000"/>
    <n v="36"/>
  </r>
  <r>
    <s v="Polkowicka"/>
    <s v="Dominika"/>
    <x v="0"/>
    <d v="1944-07-14T00:00:00"/>
    <s v="duze miasto"/>
    <x v="23"/>
    <n v="25000"/>
    <n v="79"/>
  </r>
  <r>
    <s v="Cieplik"/>
    <s v="Marta"/>
    <x v="0"/>
    <d v="1987-11-22T00:00:00"/>
    <s v="duze miasto"/>
    <x v="29"/>
    <n v="25000"/>
    <n v="25"/>
  </r>
  <r>
    <s v="Parczewska"/>
    <s v="Malwina"/>
    <x v="0"/>
    <d v="1971-03-04T00:00:00"/>
    <s v="wies"/>
    <x v="9"/>
    <n v="25000"/>
    <n v="37.5"/>
  </r>
  <r>
    <s v="Pisarska"/>
    <s v="Alicja"/>
    <x v="0"/>
    <d v="1990-06-16T00:00:00"/>
    <s v="duze miasto"/>
    <x v="52"/>
    <n v="25000"/>
    <n v="25"/>
  </r>
  <r>
    <s v="Basiak"/>
    <s v="Anna"/>
    <x v="0"/>
    <d v="1983-12-21T00:00:00"/>
    <s v="wies"/>
    <x v="6"/>
    <n v="25000"/>
    <n v="37.5"/>
  </r>
  <r>
    <s v="Janicka"/>
    <s v="Paulina"/>
    <x v="0"/>
    <d v="1969-02-09T00:00:00"/>
    <s v="duze miasto"/>
    <x v="38"/>
    <n v="25000"/>
    <n v="30"/>
  </r>
  <r>
    <s v="Engel"/>
    <s v="Anna"/>
    <x v="0"/>
    <d v="1975-09-02T00:00:00"/>
    <s v="duze miasto"/>
    <x v="25"/>
    <n v="25000"/>
    <n v="37.5"/>
  </r>
  <r>
    <s v="Plichta"/>
    <s v="Robert"/>
    <x v="1"/>
    <d v="1970-03-17T00:00:00"/>
    <s v="duze miasto"/>
    <x v="37"/>
    <n v="30000"/>
    <n v="36"/>
  </r>
  <r>
    <s v="Barszczewska"/>
    <s v="Cecylia"/>
    <x v="0"/>
    <d v="1975-10-16T00:00:00"/>
    <s v="srednie miasto"/>
    <x v="25"/>
    <n v="25000"/>
    <n v="37.5"/>
  </r>
  <r>
    <s v="Szklarska"/>
    <s v="Tekla"/>
    <x v="0"/>
    <d v="1989-09-14T00:00:00"/>
    <s v="wies"/>
    <x v="44"/>
    <n v="25000"/>
    <n v="25"/>
  </r>
  <r>
    <s v="Aleksandrowicz"/>
    <s v="Barbara"/>
    <x v="0"/>
    <d v="1972-03-22T00:00:00"/>
    <s v="wies"/>
    <x v="51"/>
    <n v="25000"/>
    <n v="37.5"/>
  </r>
  <r>
    <s v="Kuc"/>
    <s v="Danuta"/>
    <x v="0"/>
    <d v="1958-11-19T00:00:00"/>
    <s v="srednie miasto"/>
    <x v="50"/>
    <n v="25000"/>
    <n v="30"/>
  </r>
  <r>
    <s v="Kogut"/>
    <s v="Magdalena"/>
    <x v="0"/>
    <d v="1989-10-09T00:00:00"/>
    <s v="srednie miasto"/>
    <x v="44"/>
    <n v="25000"/>
    <n v="25"/>
  </r>
  <r>
    <s v="Sopocka"/>
    <s v="Olivia"/>
    <x v="0"/>
    <d v="1966-07-15T00:00:00"/>
    <s v="srednie miasto"/>
    <x v="42"/>
    <n v="25000"/>
    <n v="30"/>
  </r>
  <r>
    <s v="Berezowska"/>
    <s v="Anita"/>
    <x v="0"/>
    <d v="1984-03-06T00:00:00"/>
    <s v="wies"/>
    <x v="1"/>
    <n v="25000"/>
    <n v="37.5"/>
  </r>
  <r>
    <s v="Walczak"/>
    <s v="Maciej"/>
    <x v="1"/>
    <d v="1954-05-09T00:00:00"/>
    <s v="duze miasto"/>
    <x v="16"/>
    <n v="30000"/>
    <n v="85"/>
  </r>
  <r>
    <s v="Guzik"/>
    <s v="Anna"/>
    <x v="0"/>
    <d v="1988-01-05T00:00:00"/>
    <s v="duze miasto"/>
    <x v="40"/>
    <n v="25000"/>
    <n v="25"/>
  </r>
  <r>
    <s v="Modzelewski"/>
    <s v="Mateusz"/>
    <x v="1"/>
    <d v="1949-01-06T00:00:00"/>
    <s v="duze miasto"/>
    <x v="47"/>
    <n v="30000"/>
    <n v="85"/>
  </r>
  <r>
    <s v="Dudek"/>
    <s v="Marzena"/>
    <x v="0"/>
    <d v="1954-11-29T00:00:00"/>
    <s v="duze miasto"/>
    <x v="16"/>
    <n v="25000"/>
    <n v="79"/>
  </r>
  <r>
    <s v="Banach"/>
    <s v="Leon"/>
    <x v="1"/>
    <d v="1984-06-30T00:00:00"/>
    <s v="wies"/>
    <x v="1"/>
    <n v="30000"/>
    <n v="45"/>
  </r>
  <r>
    <s v="Klasz"/>
    <s v="Marcin"/>
    <x v="1"/>
    <d v="1961-06-03T00:00:00"/>
    <s v="srednie miasto"/>
    <x v="41"/>
    <n v="30000"/>
    <n v="36"/>
  </r>
  <r>
    <s v="Banasik"/>
    <s v="Irena"/>
    <x v="0"/>
    <d v="1946-09-03T00:00:00"/>
    <s v="duze miasto"/>
    <x v="10"/>
    <n v="25000"/>
    <n v="79"/>
  </r>
  <r>
    <s v="Kisiel"/>
    <s v="Dawid"/>
    <x v="1"/>
    <d v="1967-09-17T00:00:00"/>
    <s v="srednie miasto"/>
    <x v="2"/>
    <n v="30000"/>
    <n v="36"/>
  </r>
  <r>
    <s v="Geldner"/>
    <s v="Magdalena"/>
    <x v="0"/>
    <d v="1950-11-22T00:00:00"/>
    <s v="srednie miasto"/>
    <x v="21"/>
    <n v="25000"/>
    <n v="79"/>
  </r>
  <r>
    <s v="Rygielski"/>
    <s v="Maciej"/>
    <x v="1"/>
    <d v="1956-09-29T00:00:00"/>
    <s v="duze miasto"/>
    <x v="35"/>
    <n v="30000"/>
    <n v="36"/>
  </r>
  <r>
    <s v="Ossowski"/>
    <s v="Karol"/>
    <x v="1"/>
    <d v="1964-01-25T00:00:00"/>
    <s v="srednie miasto"/>
    <x v="19"/>
    <n v="30000"/>
    <n v="36"/>
  </r>
  <r>
    <s v="Kisielewska"/>
    <s v="Greta"/>
    <x v="0"/>
    <d v="1946-10-09T00:00:00"/>
    <s v="srednie miasto"/>
    <x v="10"/>
    <n v="25000"/>
    <n v="79"/>
  </r>
  <r>
    <s v="Nyski"/>
    <s v="Piotr"/>
    <x v="1"/>
    <d v="1983-06-14T00:00:00"/>
    <s v="duze miasto"/>
    <x v="6"/>
    <n v="30000"/>
    <n v="45"/>
  </r>
  <r>
    <s v="Kopec"/>
    <s v="Anna"/>
    <x v="0"/>
    <d v="1956-07-15T00:00:00"/>
    <s v="duze miasto"/>
    <x v="35"/>
    <n v="25000"/>
    <n v="30"/>
  </r>
  <r>
    <s v="Sznyrowska"/>
    <s v="Wiktoria"/>
    <x v="0"/>
    <d v="1989-03-13T00:00:00"/>
    <s v="duze miasto"/>
    <x v="44"/>
    <n v="25000"/>
    <n v="25"/>
  </r>
  <r>
    <s v="Tichoniuk"/>
    <s v="Marcin"/>
    <x v="1"/>
    <d v="1949-12-01T00:00:00"/>
    <s v="duze miasto"/>
    <x v="47"/>
    <n v="30000"/>
    <n v="85"/>
  </r>
  <r>
    <s v="Dul"/>
    <s v="Dominika"/>
    <x v="0"/>
    <d v="1966-04-28T00:00:00"/>
    <s v="srednie miasto"/>
    <x v="42"/>
    <n v="25000"/>
    <n v="30"/>
  </r>
  <r>
    <s v="Grzegorczyk"/>
    <s v="Marta"/>
    <x v="0"/>
    <d v="1974-09-27T00:00:00"/>
    <s v="srednie miasto"/>
    <x v="33"/>
    <n v="25000"/>
    <n v="37.5"/>
  </r>
  <r>
    <s v="Grzywacz"/>
    <s v="Wanda"/>
    <x v="0"/>
    <d v="1950-05-15T00:00:00"/>
    <s v="duze miasto"/>
    <x v="21"/>
    <n v="25000"/>
    <n v="79"/>
  </r>
  <r>
    <s v="Banach"/>
    <s v="Dorota"/>
    <x v="0"/>
    <d v="1994-03-07T00:00:00"/>
    <s v="duze miasto"/>
    <x v="48"/>
    <n v="25000"/>
    <n v="25"/>
  </r>
  <r>
    <s v="Legnicka"/>
    <s v="Karina"/>
    <x v="0"/>
    <d v="1958-11-24T00:00:00"/>
    <s v="duze miasto"/>
    <x v="50"/>
    <n v="25000"/>
    <n v="30"/>
  </r>
  <r>
    <s v="Barabasz"/>
    <s v="Krystyna"/>
    <x v="0"/>
    <d v="1986-12-03T00:00:00"/>
    <s v="srednie miasto"/>
    <x v="3"/>
    <n v="25000"/>
    <n v="25"/>
  </r>
  <r>
    <s v="Borowska"/>
    <s v="Ewelina"/>
    <x v="0"/>
    <d v="1993-09-23T00:00:00"/>
    <s v="srednie miasto"/>
    <x v="36"/>
    <n v="25000"/>
    <n v="25"/>
  </r>
  <r>
    <s v="Cedro"/>
    <s v="Zofia"/>
    <x v="0"/>
    <d v="1952-07-08T00:00:00"/>
    <s v="wies"/>
    <x v="34"/>
    <n v="25000"/>
    <n v="79"/>
  </r>
  <r>
    <s v="Sieradzki"/>
    <s v="Piotr"/>
    <x v="1"/>
    <d v="1975-01-30T00:00:00"/>
    <s v="duze miasto"/>
    <x v="25"/>
    <n v="30000"/>
    <n v="45"/>
  </r>
  <r>
    <s v="Sar"/>
    <s v="Wojciech"/>
    <x v="1"/>
    <d v="1964-10-15T00:00:00"/>
    <s v="duze miasto"/>
    <x v="19"/>
    <n v="30000"/>
    <n v="36"/>
  </r>
  <r>
    <s v="Kordaszewska"/>
    <s v="Magdalena"/>
    <x v="0"/>
    <d v="1948-04-26T00:00:00"/>
    <s v="srednie miasto"/>
    <x v="20"/>
    <n v="25000"/>
    <n v="79"/>
  </r>
  <r>
    <s v="Bauer"/>
    <s v="Jagoda"/>
    <x v="0"/>
    <d v="1969-11-23T00:00:00"/>
    <s v="srednie miasto"/>
    <x v="38"/>
    <n v="25000"/>
    <n v="30"/>
  </r>
  <r>
    <s v="Brychcy"/>
    <s v="Agata"/>
    <x v="0"/>
    <d v="1995-02-28T00:00:00"/>
    <s v="wies"/>
    <x v="13"/>
    <n v="25000"/>
    <n v="25"/>
  </r>
  <r>
    <s v="Potocki"/>
    <s v="Grzegorz"/>
    <x v="1"/>
    <d v="1947-12-30T00:00:00"/>
    <s v="duze miasto"/>
    <x v="8"/>
    <n v="30000"/>
    <n v="85"/>
  </r>
  <r>
    <s v="Kordaszewski"/>
    <s v="Piotr"/>
    <x v="1"/>
    <d v="1988-12-05T00:00:00"/>
    <s v="srednie miasto"/>
    <x v="40"/>
    <n v="30000"/>
    <n v="30"/>
  </r>
  <r>
    <s v="Wiatrowski"/>
    <s v="Roman"/>
    <x v="1"/>
    <d v="1994-07-18T00:00:00"/>
    <s v="duze miasto"/>
    <x v="48"/>
    <n v="30000"/>
    <n v="30"/>
  </r>
  <r>
    <s v="Albert"/>
    <s v="Joanna"/>
    <x v="0"/>
    <d v="1978-01-01T00:00:00"/>
    <s v="duze miasto"/>
    <x v="45"/>
    <n v="25000"/>
    <n v="37.5"/>
  </r>
  <r>
    <s v="Balcer"/>
    <s v="Iwona"/>
    <x v="0"/>
    <d v="1989-06-30T00:00:00"/>
    <s v="wies"/>
    <x v="44"/>
    <n v="25000"/>
    <n v="25"/>
  </r>
  <r>
    <s v="Augustowska"/>
    <s v="Irma"/>
    <x v="0"/>
    <d v="1974-03-24T00:00:00"/>
    <s v="srednie miasto"/>
    <x v="33"/>
    <n v="25000"/>
    <n v="37.5"/>
  </r>
  <r>
    <s v="Jackowska"/>
    <s v="Maria"/>
    <x v="0"/>
    <d v="1980-02-08T00:00:00"/>
    <s v="duze miasto"/>
    <x v="32"/>
    <n v="25000"/>
    <n v="37.5"/>
  </r>
  <r>
    <s v="Adamczyk"/>
    <s v="Julia"/>
    <x v="0"/>
    <d v="1950-06-23T00:00:00"/>
    <s v="srednie miasto"/>
    <x v="21"/>
    <n v="25000"/>
    <n v="79"/>
  </r>
  <r>
    <s v="Sosnowiecka"/>
    <s v="Dorota"/>
    <x v="0"/>
    <d v="1994-03-13T00:00:00"/>
    <s v="duze miasto"/>
    <x v="48"/>
    <n v="25000"/>
    <n v="25"/>
  </r>
  <r>
    <s v="Henrykowski"/>
    <s v="Kornel"/>
    <x v="1"/>
    <d v="1973-01-25T00:00:00"/>
    <s v="duze miasto"/>
    <x v="26"/>
    <n v="30000"/>
    <n v="45"/>
  </r>
  <r>
    <s v="Szklarska"/>
    <s v="Karolina"/>
    <x v="0"/>
    <d v="1966-10-11T00:00:00"/>
    <s v="srednie miasto"/>
    <x v="42"/>
    <n v="25000"/>
    <n v="30"/>
  </r>
  <r>
    <s v="Podczasiak"/>
    <s v="Jadwiga"/>
    <x v="0"/>
    <d v="1960-04-04T00:00:00"/>
    <s v="duze miasto"/>
    <x v="0"/>
    <n v="25000"/>
    <n v="30"/>
  </r>
  <r>
    <s v="Skrzydlowski"/>
    <s v="Dawid"/>
    <x v="1"/>
    <d v="1947-02-09T00:00:00"/>
    <s v="wies"/>
    <x v="8"/>
    <n v="30000"/>
    <n v="85"/>
  </r>
  <r>
    <s v="Genewski"/>
    <s v="Andrzej"/>
    <x v="1"/>
    <d v="1961-09-23T00:00:00"/>
    <s v="srednie miasto"/>
    <x v="41"/>
    <n v="30000"/>
    <n v="36"/>
  </r>
  <r>
    <s v="Bienias"/>
    <s v="Alina"/>
    <x v="0"/>
    <d v="1956-09-24T00:00:00"/>
    <s v="duze miasto"/>
    <x v="35"/>
    <n v="25000"/>
    <n v="30"/>
  </r>
  <r>
    <s v="Madrycki"/>
    <s v="Janusz"/>
    <x v="1"/>
    <d v="1968-03-03T00:00:00"/>
    <s v="duze miasto"/>
    <x v="17"/>
    <n v="30000"/>
    <n v="36"/>
  </r>
  <r>
    <s v="Opolska"/>
    <s v="Paulina"/>
    <x v="0"/>
    <d v="1956-12-19T00:00:00"/>
    <s v="duze miasto"/>
    <x v="35"/>
    <n v="25000"/>
    <n v="30"/>
  </r>
  <r>
    <s v="Barwicka"/>
    <s v="Zofia"/>
    <x v="0"/>
    <d v="1982-10-11T00:00:00"/>
    <s v="duze miasto"/>
    <x v="11"/>
    <n v="25000"/>
    <n v="37.5"/>
  </r>
  <r>
    <s v="Leniak"/>
    <s v="Jacek"/>
    <x v="1"/>
    <d v="1958-02-05T00:00:00"/>
    <s v="wies"/>
    <x v="50"/>
    <n v="30000"/>
    <n v="36"/>
  </r>
  <r>
    <s v="Kapanowska"/>
    <s v="Marta"/>
    <x v="0"/>
    <d v="1955-04-14T00:00:00"/>
    <s v="srednie miasto"/>
    <x v="30"/>
    <n v="25000"/>
    <n v="79"/>
  </r>
  <r>
    <s v="Lech"/>
    <s v="Bartosz"/>
    <x v="1"/>
    <d v="1946-12-01T00:00:00"/>
    <s v="srednie miasto"/>
    <x v="10"/>
    <n v="30000"/>
    <n v="85"/>
  </r>
  <r>
    <s v="Kaczocha"/>
    <s v="Maciej"/>
    <x v="1"/>
    <d v="1989-10-21T00:00:00"/>
    <s v="srednie miasto"/>
    <x v="44"/>
    <n v="30000"/>
    <n v="30"/>
  </r>
  <r>
    <s v="Nowak"/>
    <s v="Anna"/>
    <x v="0"/>
    <d v="1970-09-28T00:00:00"/>
    <s v="duze miasto"/>
    <x v="37"/>
    <n v="25000"/>
    <n v="30"/>
  </r>
  <r>
    <s v="Kozar"/>
    <s v="Artur"/>
    <x v="1"/>
    <d v="1987-09-08T00:00:00"/>
    <s v="duze miasto"/>
    <x v="29"/>
    <n v="30000"/>
    <n v="30"/>
  </r>
  <r>
    <s v="Barszczewska"/>
    <s v="Halina"/>
    <x v="0"/>
    <d v="1986-05-24T00:00:00"/>
    <s v="srednie miasto"/>
    <x v="3"/>
    <n v="25000"/>
    <n v="25"/>
  </r>
  <r>
    <s v="Bartoszek"/>
    <s v="Justyna"/>
    <x v="0"/>
    <d v="1952-06-08T00:00:00"/>
    <s v="srednie miasto"/>
    <x v="34"/>
    <n v="25000"/>
    <n v="79"/>
  </r>
  <r>
    <s v="Gawlowska"/>
    <s v="Enrika"/>
    <x v="0"/>
    <d v="1960-01-19T00:00:00"/>
    <s v="srednie miasto"/>
    <x v="0"/>
    <n v="25000"/>
    <n v="30"/>
  </r>
  <r>
    <s v="Balcerowska"/>
    <s v="Iwona"/>
    <x v="0"/>
    <d v="1977-03-03T00:00:00"/>
    <s v="duze miasto"/>
    <x v="43"/>
    <n v="25000"/>
    <n v="37.5"/>
  </r>
  <r>
    <s v="Nagaj"/>
    <s v="Mieszko"/>
    <x v="1"/>
    <d v="1993-11-18T00:00:00"/>
    <s v="duze miasto"/>
    <x v="36"/>
    <n v="30000"/>
    <n v="30"/>
  </r>
  <r>
    <s v="Jakubczyk"/>
    <s v="Agnieszka"/>
    <x v="0"/>
    <d v="1967-06-29T00:00:00"/>
    <s v="srednie miasto"/>
    <x v="2"/>
    <n v="25000"/>
    <n v="30"/>
  </r>
  <r>
    <s v="Aleksander"/>
    <s v="Barbara"/>
    <x v="0"/>
    <d v="1949-04-22T00:00:00"/>
    <s v="srednie miasto"/>
    <x v="47"/>
    <n v="25000"/>
    <n v="79"/>
  </r>
  <r>
    <s v="Wiek"/>
    <s v="Jadwiga"/>
    <x v="0"/>
    <d v="1972-07-26T00:00:00"/>
    <s v="male miasto"/>
    <x v="51"/>
    <n v="25000"/>
    <n v="37.5"/>
  </r>
  <r>
    <s v="Suchocki"/>
    <s v="Andrzej"/>
    <x v="1"/>
    <d v="1983-02-21T00:00:00"/>
    <s v="male miasto"/>
    <x v="6"/>
    <n v="30000"/>
    <n v="45"/>
  </r>
  <r>
    <s v="Augustowska"/>
    <s v="Justyna"/>
    <x v="0"/>
    <d v="1946-07-08T00:00:00"/>
    <s v="duze miasto"/>
    <x v="10"/>
    <n v="25000"/>
    <n v="79"/>
  </r>
  <r>
    <s v="Michalik"/>
    <s v="Wojciech"/>
    <x v="1"/>
    <d v="1965-07-27T00:00:00"/>
    <s v="duze miasto"/>
    <x v="31"/>
    <n v="30000"/>
    <n v="36"/>
  </r>
  <r>
    <s v="Bandera"/>
    <s v="Ewa"/>
    <x v="0"/>
    <d v="1973-07-26T00:00:00"/>
    <s v="duze miasto"/>
    <x v="26"/>
    <n v="25000"/>
    <n v="37.5"/>
  </r>
  <r>
    <s v="Rybicki"/>
    <s v="Jakub"/>
    <x v="1"/>
    <d v="1947-04-11T00:00:00"/>
    <s v="male miasto"/>
    <x v="8"/>
    <n v="30000"/>
    <n v="85"/>
  </r>
  <r>
    <s v="Lysiak"/>
    <s v="Helena"/>
    <x v="0"/>
    <d v="1986-07-19T00:00:00"/>
    <s v="srednie miasto"/>
    <x v="3"/>
    <n v="25000"/>
    <n v="25"/>
  </r>
  <r>
    <s v="Balcerek"/>
    <s v="Zofia"/>
    <x v="0"/>
    <d v="1958-03-20T00:00:00"/>
    <s v="duze miasto"/>
    <x v="50"/>
    <n v="25000"/>
    <n v="30"/>
  </r>
  <r>
    <s v="Blacharz"/>
    <s v="Krystyna"/>
    <x v="0"/>
    <d v="1981-02-05T00:00:00"/>
    <s v="male miasto"/>
    <x v="12"/>
    <n v="25000"/>
    <n v="37.5"/>
  </r>
  <r>
    <s v="Augustowska"/>
    <s v="Anna"/>
    <x v="0"/>
    <d v="1984-07-12T00:00:00"/>
    <s v="srednie miasto"/>
    <x v="1"/>
    <n v="25000"/>
    <n v="37.5"/>
  </r>
  <r>
    <s v="Kaczorowska"/>
    <s v="Agnieszka"/>
    <x v="0"/>
    <d v="1987-05-27T00:00:00"/>
    <s v="duze miasto"/>
    <x v="29"/>
    <n v="25000"/>
    <n v="25"/>
  </r>
  <r>
    <s v="Kisielewski"/>
    <s v="Krystian"/>
    <x v="1"/>
    <d v="1964-01-08T00:00:00"/>
    <s v="duze miasto"/>
    <x v="19"/>
    <n v="30000"/>
    <n v="36"/>
  </r>
  <r>
    <s v="Sikora"/>
    <s v="Norbert"/>
    <x v="1"/>
    <d v="1987-11-16T00:00:00"/>
    <s v="srednie miasto"/>
    <x v="29"/>
    <n v="30000"/>
    <n v="30"/>
  </r>
  <r>
    <s v="Warszawska"/>
    <s v="Rita"/>
    <x v="0"/>
    <d v="1961-10-01T00:00:00"/>
    <s v="male miasto"/>
    <x v="41"/>
    <n v="25000"/>
    <n v="30"/>
  </r>
  <r>
    <s v="Barszczewska"/>
    <s v="Anna"/>
    <x v="0"/>
    <d v="1961-08-15T00:00:00"/>
    <s v="duze miasto"/>
    <x v="41"/>
    <n v="25000"/>
    <n v="30"/>
  </r>
  <r>
    <s v="Moskiewski"/>
    <s v="Sebastian"/>
    <x v="1"/>
    <d v="1980-10-16T00:00:00"/>
    <s v="srednie miasto"/>
    <x v="32"/>
    <n v="30000"/>
    <n v="45"/>
  </r>
  <r>
    <s v="Pogrebniak"/>
    <s v="Jegor"/>
    <x v="1"/>
    <d v="1961-04-27T00:00:00"/>
    <s v="duze miasto"/>
    <x v="41"/>
    <n v="30000"/>
    <n v="36"/>
  </r>
  <r>
    <s v="Gates"/>
    <s v="Anna"/>
    <x v="0"/>
    <d v="1977-09-26T00:00:00"/>
    <s v="wies"/>
    <x v="43"/>
    <n v="25000"/>
    <n v="37.5"/>
  </r>
  <r>
    <s v="Zaprawa"/>
    <s v="Marcin"/>
    <x v="1"/>
    <d v="1944-06-21T00:00:00"/>
    <s v="srednie miasto"/>
    <x v="23"/>
    <n v="30000"/>
    <n v="85"/>
  </r>
  <r>
    <s v="Mazgaj"/>
    <s v="Szymon"/>
    <x v="1"/>
    <d v="1989-11-24T00:00:00"/>
    <s v="duze miasto"/>
    <x v="44"/>
    <n v="30000"/>
    <n v="30"/>
  </r>
  <r>
    <s v="Samborski"/>
    <s v="Bartosz"/>
    <x v="1"/>
    <d v="1964-05-31T00:00:00"/>
    <s v="srednie miasto"/>
    <x v="19"/>
    <n v="30000"/>
    <n v="36"/>
  </r>
  <r>
    <s v="Barcikowska"/>
    <s v="Zyta"/>
    <x v="0"/>
    <d v="1977-12-30T00:00:00"/>
    <s v="duze miasto"/>
    <x v="43"/>
    <n v="25000"/>
    <n v="37.5"/>
  </r>
  <r>
    <s v="Radziejowski"/>
    <s v="Krystian"/>
    <x v="1"/>
    <d v="1957-04-10T00:00:00"/>
    <s v="duze miasto"/>
    <x v="46"/>
    <n v="30000"/>
    <n v="36"/>
  </r>
  <r>
    <s v="Baranek"/>
    <s v="Magdalena"/>
    <x v="0"/>
    <d v="1993-07-14T00:00:00"/>
    <s v="srednie miasto"/>
    <x v="36"/>
    <n v="25000"/>
    <n v="25"/>
  </r>
  <r>
    <s v="Wosiak"/>
    <s v="Roman"/>
    <x v="1"/>
    <d v="1988-07-17T00:00:00"/>
    <s v="srednie miasto"/>
    <x v="40"/>
    <n v="30000"/>
    <n v="30"/>
  </r>
  <r>
    <s v="Cichawa"/>
    <s v="Dorota"/>
    <x v="0"/>
    <d v="1945-07-22T00:00:00"/>
    <s v="duze miasto"/>
    <x v="15"/>
    <n v="25000"/>
    <n v="79"/>
  </r>
  <r>
    <s v="Smutnicki"/>
    <s v="Tomasz"/>
    <x v="1"/>
    <d v="1977-04-02T00:00:00"/>
    <s v="duze miasto"/>
    <x v="43"/>
    <n v="30000"/>
    <n v="45"/>
  </r>
  <r>
    <s v="Kotala"/>
    <s v="Dominik"/>
    <x v="1"/>
    <d v="1989-05-18T00:00:00"/>
    <s v="male miasto"/>
    <x v="44"/>
    <n v="30000"/>
    <n v="30"/>
  </r>
  <r>
    <s v="Gralewicz"/>
    <s v="Ewelina"/>
    <x v="0"/>
    <d v="1978-05-26T00:00:00"/>
    <s v="male miasto"/>
    <x v="45"/>
    <n v="25000"/>
    <n v="37.5"/>
  </r>
  <r>
    <s v="Matczak"/>
    <s v="Piotr"/>
    <x v="1"/>
    <d v="1983-04-12T00:00:00"/>
    <s v="duze miasto"/>
    <x v="6"/>
    <n v="30000"/>
    <n v="45"/>
  </r>
  <r>
    <s v="Chorzowska"/>
    <s v="Jadwiga"/>
    <x v="0"/>
    <d v="1993-01-02T00:00:00"/>
    <s v="duze miasto"/>
    <x v="36"/>
    <n v="25000"/>
    <n v="25"/>
  </r>
  <r>
    <s v="Grzybek"/>
    <s v="Karolina"/>
    <x v="0"/>
    <d v="1973-11-06T00:00:00"/>
    <s v="duze miasto"/>
    <x v="26"/>
    <n v="25000"/>
    <n v="37.5"/>
  </r>
  <r>
    <s v="Bartel"/>
    <s v="Ewa"/>
    <x v="0"/>
    <d v="1958-06-03T00:00:00"/>
    <s v="duze miasto"/>
    <x v="50"/>
    <n v="25000"/>
    <n v="30"/>
  </r>
  <r>
    <s v="Kosaty"/>
    <s v="Marek"/>
    <x v="1"/>
    <d v="1968-11-08T00:00:00"/>
    <s v="srednie miasto"/>
    <x v="17"/>
    <n v="30000"/>
    <n v="36"/>
  </r>
  <r>
    <s v="Pietkiewicz"/>
    <s v="Piotr"/>
    <x v="1"/>
    <d v="1955-09-08T00:00:00"/>
    <s v="duze miasto"/>
    <x v="30"/>
    <n v="30000"/>
    <n v="85"/>
  </r>
  <r>
    <s v="Alot"/>
    <s v="Zofia"/>
    <x v="0"/>
    <d v="1943-12-05T00:00:00"/>
    <s v="srednie miasto"/>
    <x v="39"/>
    <n v="25000"/>
    <n v="79"/>
  </r>
  <r>
    <s v="Glazik"/>
    <s v="Paulina"/>
    <x v="0"/>
    <d v="1950-11-01T00:00:00"/>
    <s v="duze miasto"/>
    <x v="21"/>
    <n v="25000"/>
    <n v="79"/>
  </r>
  <r>
    <s v="Parczewska"/>
    <s v="Kazimiera"/>
    <x v="0"/>
    <d v="1993-01-07T00:00:00"/>
    <s v="duze miasto"/>
    <x v="36"/>
    <n v="25000"/>
    <n v="25"/>
  </r>
  <r>
    <s v="Barczuk"/>
    <s v="Maja"/>
    <x v="0"/>
    <d v="1984-02-08T00:00:00"/>
    <s v="duze miasto"/>
    <x v="1"/>
    <n v="25000"/>
    <n v="37.5"/>
  </r>
  <r>
    <s v="Szkutnik"/>
    <s v="Bartosz"/>
    <x v="1"/>
    <d v="1961-11-19T00:00:00"/>
    <s v="wies"/>
    <x v="41"/>
    <n v="30000"/>
    <n v="36"/>
  </r>
  <r>
    <s v="Podstawa"/>
    <s v="Jadwiga"/>
    <x v="0"/>
    <d v="1952-05-09T00:00:00"/>
    <s v="duze miasto"/>
    <x v="34"/>
    <n v="25000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728C2-F9F3-47A3-8DE3-0851BCC467C6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6">
    <pivotField dataField="1" showAll="0">
      <items count="299">
        <item x="66"/>
        <item x="198"/>
        <item x="44"/>
        <item x="166"/>
        <item x="200"/>
        <item x="2"/>
        <item x="72"/>
        <item x="201"/>
        <item x="262"/>
        <item x="154"/>
        <item x="293"/>
        <item x="160"/>
        <item x="89"/>
        <item x="177"/>
        <item x="30"/>
        <item x="114"/>
        <item x="95"/>
        <item x="127"/>
        <item x="185"/>
        <item x="10"/>
        <item x="101"/>
        <item x="17"/>
        <item x="242"/>
        <item x="269"/>
        <item x="259"/>
        <item x="111"/>
        <item x="184"/>
        <item x="218"/>
        <item x="16"/>
        <item x="131"/>
        <item x="76"/>
        <item x="134"/>
        <item x="266"/>
        <item x="232"/>
        <item x="85"/>
        <item x="283"/>
        <item x="187"/>
        <item x="281"/>
        <item x="295"/>
        <item x="32"/>
        <item x="106"/>
        <item x="210"/>
        <item x="290"/>
        <item x="170"/>
        <item x="119"/>
        <item x="257"/>
        <item x="252"/>
        <item x="206"/>
        <item x="238"/>
        <item x="133"/>
        <item x="176"/>
        <item x="62"/>
        <item x="213"/>
        <item x="51"/>
        <item x="182"/>
        <item x="123"/>
        <item x="249"/>
        <item x="116"/>
        <item x="270"/>
        <item x="105"/>
        <item x="233"/>
        <item x="29"/>
        <item x="52"/>
        <item x="239"/>
        <item x="71"/>
        <item x="180"/>
        <item x="183"/>
        <item x="47"/>
        <item x="144"/>
        <item x="234"/>
        <item x="9"/>
        <item x="18"/>
        <item x="61"/>
        <item x="285"/>
        <item x="68"/>
        <item x="203"/>
        <item x="0"/>
        <item x="56"/>
        <item x="21"/>
        <item x="171"/>
        <item x="152"/>
        <item x="217"/>
        <item x="229"/>
        <item x="83"/>
        <item x="208"/>
        <item x="128"/>
        <item x="33"/>
        <item x="181"/>
        <item x="132"/>
        <item x="146"/>
        <item x="59"/>
        <item x="277"/>
        <item x="258"/>
        <item x="78"/>
        <item x="221"/>
        <item x="248"/>
        <item x="294"/>
        <item x="139"/>
        <item x="80"/>
        <item x="287"/>
        <item x="142"/>
        <item x="230"/>
        <item x="124"/>
        <item x="289"/>
        <item x="231"/>
        <item x="215"/>
        <item x="110"/>
        <item x="245"/>
        <item x="174"/>
        <item x="36"/>
        <item x="243"/>
        <item x="104"/>
        <item x="261"/>
        <item x="141"/>
        <item x="207"/>
        <item x="45"/>
        <item x="108"/>
        <item x="193"/>
        <item x="67"/>
        <item x="43"/>
        <item x="256"/>
        <item x="271"/>
        <item x="26"/>
        <item x="98"/>
        <item x="168"/>
        <item x="102"/>
        <item x="254"/>
        <item x="125"/>
        <item x="19"/>
        <item x="91"/>
        <item x="115"/>
        <item x="88"/>
        <item x="87"/>
        <item x="155"/>
        <item x="220"/>
        <item x="224"/>
        <item x="272"/>
        <item x="219"/>
        <item x="150"/>
        <item x="163"/>
        <item x="161"/>
        <item x="212"/>
        <item x="14"/>
        <item x="190"/>
        <item x="226"/>
        <item x="20"/>
        <item x="237"/>
        <item x="240"/>
        <item x="291"/>
        <item x="77"/>
        <item x="107"/>
        <item x="113"/>
        <item x="126"/>
        <item x="65"/>
        <item x="100"/>
        <item x="191"/>
        <item x="3"/>
        <item x="175"/>
        <item x="39"/>
        <item x="22"/>
        <item x="84"/>
        <item x="188"/>
        <item x="38"/>
        <item x="211"/>
        <item x="178"/>
        <item x="186"/>
        <item x="12"/>
        <item x="255"/>
        <item x="24"/>
        <item x="253"/>
        <item x="82"/>
        <item x="54"/>
        <item x="112"/>
        <item x="79"/>
        <item x="165"/>
        <item x="268"/>
        <item x="250"/>
        <item x="149"/>
        <item x="50"/>
        <item x="138"/>
        <item x="42"/>
        <item x="143"/>
        <item x="145"/>
        <item x="164"/>
        <item x="199"/>
        <item x="288"/>
        <item x="5"/>
        <item x="279"/>
        <item x="11"/>
        <item x="265"/>
        <item x="73"/>
        <item x="129"/>
        <item x="55"/>
        <item x="169"/>
        <item x="216"/>
        <item x="8"/>
        <item x="275"/>
        <item x="121"/>
        <item x="260"/>
        <item x="23"/>
        <item x="1"/>
        <item x="151"/>
        <item x="225"/>
        <item x="13"/>
        <item x="251"/>
        <item x="223"/>
        <item x="147"/>
        <item x="162"/>
        <item x="15"/>
        <item x="173"/>
        <item x="204"/>
        <item x="167"/>
        <item x="63"/>
        <item x="292"/>
        <item x="195"/>
        <item x="122"/>
        <item x="96"/>
        <item x="205"/>
        <item x="86"/>
        <item x="209"/>
        <item x="246"/>
        <item x="94"/>
        <item x="297"/>
        <item x="276"/>
        <item x="202"/>
        <item x="194"/>
        <item x="6"/>
        <item x="140"/>
        <item x="197"/>
        <item x="7"/>
        <item x="135"/>
        <item x="74"/>
        <item x="282"/>
        <item x="57"/>
        <item x="136"/>
        <item x="153"/>
        <item x="53"/>
        <item x="37"/>
        <item x="58"/>
        <item x="267"/>
        <item x="222"/>
        <item x="156"/>
        <item x="99"/>
        <item x="148"/>
        <item x="34"/>
        <item x="93"/>
        <item x="27"/>
        <item x="280"/>
        <item x="236"/>
        <item x="109"/>
        <item x="120"/>
        <item x="196"/>
        <item x="235"/>
        <item x="273"/>
        <item x="157"/>
        <item x="118"/>
        <item x="247"/>
        <item x="189"/>
        <item x="286"/>
        <item x="117"/>
        <item x="92"/>
        <item x="97"/>
        <item x="244"/>
        <item x="46"/>
        <item x="264"/>
        <item x="90"/>
        <item x="49"/>
        <item x="103"/>
        <item x="296"/>
        <item x="227"/>
        <item x="172"/>
        <item x="48"/>
        <item x="75"/>
        <item x="81"/>
        <item x="228"/>
        <item x="28"/>
        <item x="31"/>
        <item x="35"/>
        <item x="40"/>
        <item x="130"/>
        <item x="214"/>
        <item x="274"/>
        <item x="25"/>
        <item x="241"/>
        <item x="69"/>
        <item x="263"/>
        <item x="64"/>
        <item x="179"/>
        <item x="192"/>
        <item x="284"/>
        <item x="70"/>
        <item x="159"/>
        <item x="158"/>
        <item x="60"/>
        <item x="4"/>
        <item x="278"/>
        <item x="41"/>
        <item x="137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A4D91-80DF-4976-8CFB-89183BB26CBE}" name="Tabela przestawna4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2" name="[Zakres].[Płeć].&amp;[K]" cap="K"/>
  </pageFields>
  <dataFields count="1">
    <dataField name="Liczba Miejsce_zamieszkania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łówny!$A:$E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8272B-A110-4240-8A9C-00C5CAA86B61}" name="Tabela przestawna5" cacheId="2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/>
    <pivotField numFmtId="49" showAll="0"/>
    <pivotField showAll="0"/>
    <pivotField dataField="1" numFmtId="2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z Składka" fld="7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891A7-E97B-40EF-B242-33FC2F4408E2}" name="Tabela przestawna6" cacheId="2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dataField="1" showAll="0"/>
    <pivotField showAll="0"/>
    <pivotField showAll="0"/>
    <pivotField numFmtId="14" showAll="0"/>
    <pivotField showAll="0"/>
    <pivotField axis="axisRow" numFmtId="49" showAll="0" includeNewItemsInFilter="1">
      <items count="54">
        <item x="13"/>
        <item x="48"/>
        <item x="36"/>
        <item x="28"/>
        <item x="5"/>
        <item x="52"/>
        <item x="44"/>
        <item x="40"/>
        <item x="29"/>
        <item x="3"/>
        <item x="7"/>
        <item x="1"/>
        <item x="6"/>
        <item x="11"/>
        <item x="12"/>
        <item x="32"/>
        <item x="24"/>
        <item x="45"/>
        <item x="43"/>
        <item x="49"/>
        <item x="25"/>
        <item x="33"/>
        <item x="26"/>
        <item x="51"/>
        <item x="9"/>
        <item x="37"/>
        <item x="38"/>
        <item x="17"/>
        <item x="2"/>
        <item x="42"/>
        <item x="31"/>
        <item x="19"/>
        <item x="14"/>
        <item x="4"/>
        <item x="41"/>
        <item x="0"/>
        <item x="22"/>
        <item x="50"/>
        <item x="46"/>
        <item x="35"/>
        <item x="30"/>
        <item x="16"/>
        <item x="18"/>
        <item x="34"/>
        <item x="27"/>
        <item x="21"/>
        <item x="47"/>
        <item x="20"/>
        <item x="8"/>
        <item x="10"/>
        <item x="15"/>
        <item x="23"/>
        <item x="39"/>
        <item t="default"/>
      </items>
    </pivotField>
    <pivotField showAll="0"/>
    <pivotField numFmtId="2" showAll="0"/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28FE-FF02-4804-B64D-A073088BD80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71EA-5626-410A-94B2-5C4109368054}">
  <dimension ref="B3:C40"/>
  <sheetViews>
    <sheetView tabSelected="1" topLeftCell="A7" workbookViewId="0">
      <selection activeCell="B33" sqref="B33:C40"/>
    </sheetView>
  </sheetViews>
  <sheetFormatPr defaultRowHeight="15" x14ac:dyDescent="0.25"/>
  <cols>
    <col min="2" max="2" width="20.28515625" bestFit="1" customWidth="1"/>
    <col min="3" max="3" width="13.140625" bestFit="1" customWidth="1"/>
  </cols>
  <sheetData>
    <row r="3" spans="2:3" x14ac:dyDescent="0.25">
      <c r="B3" s="9" t="s">
        <v>463</v>
      </c>
    </row>
    <row r="4" spans="2:3" x14ac:dyDescent="0.25">
      <c r="B4" t="s">
        <v>462</v>
      </c>
      <c r="C4" t="s">
        <v>461</v>
      </c>
    </row>
    <row r="5" spans="2:3" x14ac:dyDescent="0.25">
      <c r="B5" s="3" t="s">
        <v>436</v>
      </c>
      <c r="C5" s="5">
        <v>26</v>
      </c>
    </row>
    <row r="6" spans="2:3" x14ac:dyDescent="0.25">
      <c r="B6" s="3" t="s">
        <v>443</v>
      </c>
      <c r="C6" s="5">
        <v>22</v>
      </c>
    </row>
    <row r="7" spans="2:3" x14ac:dyDescent="0.25">
      <c r="B7" s="3" t="s">
        <v>440</v>
      </c>
      <c r="C7" s="5">
        <v>30</v>
      </c>
    </row>
    <row r="8" spans="2:3" x14ac:dyDescent="0.25">
      <c r="B8" s="3" t="s">
        <v>437</v>
      </c>
      <c r="C8" s="5">
        <v>27</v>
      </c>
    </row>
    <row r="9" spans="2:3" x14ac:dyDescent="0.25">
      <c r="B9" s="3" t="s">
        <v>445</v>
      </c>
      <c r="C9" s="5">
        <v>25</v>
      </c>
    </row>
    <row r="10" spans="2:3" x14ac:dyDescent="0.25">
      <c r="B10" s="3" t="s">
        <v>438</v>
      </c>
      <c r="C10" s="5">
        <v>31</v>
      </c>
    </row>
    <row r="11" spans="2:3" x14ac:dyDescent="0.25">
      <c r="B11" s="3" t="s">
        <v>439</v>
      </c>
      <c r="C11" s="5">
        <v>33</v>
      </c>
    </row>
    <row r="12" spans="2:3" x14ac:dyDescent="0.25">
      <c r="B12" s="3" t="s">
        <v>444</v>
      </c>
      <c r="C12" s="5">
        <v>19</v>
      </c>
    </row>
    <row r="13" spans="2:3" x14ac:dyDescent="0.25">
      <c r="B13" s="3" t="s">
        <v>442</v>
      </c>
      <c r="C13" s="5">
        <v>29</v>
      </c>
    </row>
    <row r="14" spans="2:3" x14ac:dyDescent="0.25">
      <c r="B14" s="3" t="s">
        <v>441</v>
      </c>
      <c r="C14" s="5">
        <v>32</v>
      </c>
    </row>
    <row r="15" spans="2:3" x14ac:dyDescent="0.25">
      <c r="B15" s="3" t="s">
        <v>434</v>
      </c>
      <c r="C15" s="5">
        <v>28</v>
      </c>
    </row>
    <row r="16" spans="2:3" x14ac:dyDescent="0.25">
      <c r="B16" s="3" t="s">
        <v>435</v>
      </c>
      <c r="C16" s="5">
        <v>29</v>
      </c>
    </row>
    <row r="19" spans="2:3" x14ac:dyDescent="0.25">
      <c r="B19" s="10" t="s">
        <v>464</v>
      </c>
    </row>
    <row r="20" spans="2:3" x14ac:dyDescent="0.25">
      <c r="B20" s="3" t="s">
        <v>465</v>
      </c>
      <c r="C20" t="s">
        <v>466</v>
      </c>
    </row>
    <row r="21" spans="2:3" x14ac:dyDescent="0.25">
      <c r="B21" s="4" t="s">
        <v>12</v>
      </c>
      <c r="C21" s="5">
        <v>97</v>
      </c>
    </row>
    <row r="22" spans="2:3" x14ac:dyDescent="0.25">
      <c r="B22" s="4" t="s">
        <v>40</v>
      </c>
      <c r="C22" s="5">
        <v>20</v>
      </c>
    </row>
    <row r="23" spans="2:3" x14ac:dyDescent="0.25">
      <c r="B23" s="4" t="s">
        <v>6</v>
      </c>
      <c r="C23" s="5">
        <v>59</v>
      </c>
    </row>
    <row r="24" spans="2:3" x14ac:dyDescent="0.25">
      <c r="B24" s="4" t="s">
        <v>9</v>
      </c>
      <c r="C24" s="5">
        <v>24</v>
      </c>
    </row>
    <row r="27" spans="2:3" x14ac:dyDescent="0.25">
      <c r="B27" s="11" t="s">
        <v>467</v>
      </c>
    </row>
    <row r="28" spans="2:3" x14ac:dyDescent="0.25">
      <c r="B28" s="4" t="s">
        <v>447</v>
      </c>
      <c r="C28" t="s">
        <v>468</v>
      </c>
    </row>
    <row r="29" spans="2:3" x14ac:dyDescent="0.25">
      <c r="B29" s="4" t="s">
        <v>448</v>
      </c>
      <c r="C29" s="7">
        <v>8961.5</v>
      </c>
    </row>
    <row r="30" spans="2:3" x14ac:dyDescent="0.25">
      <c r="B30" s="4" t="s">
        <v>449</v>
      </c>
      <c r="C30" s="7">
        <v>6261</v>
      </c>
    </row>
    <row r="33" spans="2:3" x14ac:dyDescent="0.25">
      <c r="B33" s="11" t="s">
        <v>469</v>
      </c>
    </row>
    <row r="34" spans="2:3" x14ac:dyDescent="0.25">
      <c r="B34" t="s">
        <v>460</v>
      </c>
      <c r="C34" t="s">
        <v>461</v>
      </c>
    </row>
    <row r="35" spans="2:3" x14ac:dyDescent="0.25">
      <c r="B35" t="s">
        <v>454</v>
      </c>
      <c r="C35">
        <v>62</v>
      </c>
    </row>
    <row r="36" spans="2:3" x14ac:dyDescent="0.25">
      <c r="B36" t="s">
        <v>455</v>
      </c>
      <c r="C36">
        <v>56</v>
      </c>
    </row>
    <row r="37" spans="2:3" x14ac:dyDescent="0.25">
      <c r="B37" t="s">
        <v>456</v>
      </c>
      <c r="C37">
        <v>64</v>
      </c>
    </row>
    <row r="38" spans="2:3" x14ac:dyDescent="0.25">
      <c r="B38" t="s">
        <v>457</v>
      </c>
      <c r="C38">
        <v>56</v>
      </c>
    </row>
    <row r="39" spans="2:3" x14ac:dyDescent="0.25">
      <c r="B39" t="s">
        <v>458</v>
      </c>
      <c r="C39">
        <v>71</v>
      </c>
    </row>
    <row r="40" spans="2:3" x14ac:dyDescent="0.25">
      <c r="B40" t="s">
        <v>459</v>
      </c>
      <c r="C40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2"/>
  <sheetViews>
    <sheetView workbookViewId="0">
      <selection activeCell="D6" sqref="D6"/>
    </sheetView>
  </sheetViews>
  <sheetFormatPr defaultRowHeight="15" x14ac:dyDescent="0.25"/>
  <cols>
    <col min="3" max="3" width="4.7109375" bestFit="1" customWidth="1"/>
    <col min="4" max="4" width="11" bestFit="1" customWidth="1"/>
    <col min="6" max="6" width="5.57031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447</v>
      </c>
      <c r="D1" t="s">
        <v>2</v>
      </c>
      <c r="E1" t="s">
        <v>3</v>
      </c>
      <c r="F1" t="s">
        <v>388</v>
      </c>
      <c r="G1" t="s">
        <v>451</v>
      </c>
      <c r="H1" t="s">
        <v>452</v>
      </c>
    </row>
    <row r="2" spans="1:8" x14ac:dyDescent="0.25">
      <c r="A2" t="s">
        <v>4</v>
      </c>
      <c r="B2" t="s">
        <v>5</v>
      </c>
      <c r="C2" t="str">
        <f>IF(RIGHT(B2,1) = "a","K","M")</f>
        <v>K</v>
      </c>
      <c r="D2" s="1">
        <v>22190</v>
      </c>
      <c r="E2" t="s">
        <v>6</v>
      </c>
      <c r="F2" s="6">
        <f>2016-YEAR(D2)</f>
        <v>56</v>
      </c>
      <c r="G2">
        <f>IF(C2="K",25000,30000)</f>
        <v>25000</v>
      </c>
      <c r="H2" s="7">
        <f>ROUND(IF(F2&lt;=30,0.1%*G2,IF(AND(F2&gt;=31,F2&lt;=45),0.15%*G2,IF(AND(F2&gt;=46,F2&lt;=60),0.12%*G2,IF(F2&gt;=61,0.12%*G2+49,0)))),2)</f>
        <v>30</v>
      </c>
    </row>
    <row r="3" spans="1:8" x14ac:dyDescent="0.25">
      <c r="A3" t="s">
        <v>7</v>
      </c>
      <c r="B3" t="s">
        <v>8</v>
      </c>
      <c r="C3" t="str">
        <f t="shared" ref="C3:C66" si="0">IF(RIGHT(B3,1) = "a","K","M")</f>
        <v>M</v>
      </c>
      <c r="D3" s="1">
        <v>30952</v>
      </c>
      <c r="E3" t="s">
        <v>9</v>
      </c>
      <c r="F3" s="6">
        <f t="shared" ref="F3:F66" si="1">2016-YEAR(D3)</f>
        <v>32</v>
      </c>
      <c r="G3">
        <f t="shared" ref="G3:G66" si="2">IF(C3="K",25000,30000)</f>
        <v>30000</v>
      </c>
      <c r="H3" s="7">
        <f t="shared" ref="H3:H66" si="3">ROUND(IF(F3&lt;=30,0.1%*G3,IF(AND(F3&gt;=31,F3&lt;=45),0.15%*G3,IF(AND(F3&gt;=46,F3&lt;=60),0.12%*G3,IF(F3&gt;=61,0.12%*G3+49,0)))),2)</f>
        <v>45</v>
      </c>
    </row>
    <row r="4" spans="1:8" x14ac:dyDescent="0.25">
      <c r="A4" t="s">
        <v>10</v>
      </c>
      <c r="B4" t="s">
        <v>11</v>
      </c>
      <c r="C4" t="str">
        <f t="shared" si="0"/>
        <v>K</v>
      </c>
      <c r="D4" s="1">
        <v>24753</v>
      </c>
      <c r="E4" t="s">
        <v>12</v>
      </c>
      <c r="F4" s="6">
        <f t="shared" si="1"/>
        <v>49</v>
      </c>
      <c r="G4">
        <f t="shared" si="2"/>
        <v>25000</v>
      </c>
      <c r="H4" s="7">
        <f t="shared" si="3"/>
        <v>30</v>
      </c>
    </row>
    <row r="5" spans="1:8" x14ac:dyDescent="0.25">
      <c r="A5" t="s">
        <v>13</v>
      </c>
      <c r="B5" t="s">
        <v>14</v>
      </c>
      <c r="C5" t="str">
        <f t="shared" si="0"/>
        <v>M</v>
      </c>
      <c r="D5" s="1">
        <v>31544</v>
      </c>
      <c r="E5" t="s">
        <v>9</v>
      </c>
      <c r="F5" s="6">
        <f t="shared" si="1"/>
        <v>30</v>
      </c>
      <c r="G5">
        <f t="shared" si="2"/>
        <v>30000</v>
      </c>
      <c r="H5" s="7">
        <f t="shared" si="3"/>
        <v>30</v>
      </c>
    </row>
    <row r="6" spans="1:8" x14ac:dyDescent="0.25">
      <c r="A6" t="s">
        <v>15</v>
      </c>
      <c r="B6" t="s">
        <v>16</v>
      </c>
      <c r="C6" t="str">
        <f t="shared" si="0"/>
        <v>K</v>
      </c>
      <c r="D6" s="1">
        <v>22780</v>
      </c>
      <c r="E6" t="s">
        <v>9</v>
      </c>
      <c r="F6" s="6">
        <f t="shared" si="1"/>
        <v>54</v>
      </c>
      <c r="G6">
        <f t="shared" si="2"/>
        <v>25000</v>
      </c>
      <c r="H6" s="7">
        <f t="shared" si="3"/>
        <v>30</v>
      </c>
    </row>
    <row r="7" spans="1:8" x14ac:dyDescent="0.25">
      <c r="A7" t="s">
        <v>17</v>
      </c>
      <c r="B7" t="s">
        <v>18</v>
      </c>
      <c r="C7" t="str">
        <f t="shared" si="0"/>
        <v>M</v>
      </c>
      <c r="D7" s="1">
        <v>31694</v>
      </c>
      <c r="E7" t="s">
        <v>12</v>
      </c>
      <c r="F7" s="6">
        <f t="shared" si="1"/>
        <v>30</v>
      </c>
      <c r="G7">
        <f t="shared" si="2"/>
        <v>30000</v>
      </c>
      <c r="H7" s="7">
        <f t="shared" si="3"/>
        <v>30</v>
      </c>
    </row>
    <row r="8" spans="1:8" x14ac:dyDescent="0.25">
      <c r="A8" t="s">
        <v>19</v>
      </c>
      <c r="B8" t="s">
        <v>20</v>
      </c>
      <c r="C8" t="str">
        <f t="shared" si="0"/>
        <v>K</v>
      </c>
      <c r="D8" s="1">
        <v>33569</v>
      </c>
      <c r="E8" t="s">
        <v>6</v>
      </c>
      <c r="F8" s="6">
        <f t="shared" si="1"/>
        <v>25</v>
      </c>
      <c r="G8">
        <f t="shared" si="2"/>
        <v>25000</v>
      </c>
      <c r="H8" s="7">
        <f t="shared" si="3"/>
        <v>25</v>
      </c>
    </row>
    <row r="9" spans="1:8" x14ac:dyDescent="0.25">
      <c r="A9" t="s">
        <v>21</v>
      </c>
      <c r="B9" t="s">
        <v>22</v>
      </c>
      <c r="C9" t="str">
        <f t="shared" si="0"/>
        <v>K</v>
      </c>
      <c r="D9" s="1">
        <v>30372</v>
      </c>
      <c r="E9" t="s">
        <v>6</v>
      </c>
      <c r="F9" s="6">
        <f t="shared" si="1"/>
        <v>33</v>
      </c>
      <c r="G9">
        <f t="shared" si="2"/>
        <v>25000</v>
      </c>
      <c r="H9" s="7">
        <f t="shared" si="3"/>
        <v>37.5</v>
      </c>
    </row>
    <row r="10" spans="1:8" x14ac:dyDescent="0.25">
      <c r="A10" t="s">
        <v>23</v>
      </c>
      <c r="B10" t="s">
        <v>8</v>
      </c>
      <c r="C10" t="str">
        <f t="shared" si="0"/>
        <v>M</v>
      </c>
      <c r="D10" s="1">
        <v>33568</v>
      </c>
      <c r="E10" t="s">
        <v>6</v>
      </c>
      <c r="F10" s="6">
        <f t="shared" si="1"/>
        <v>25</v>
      </c>
      <c r="G10">
        <f t="shared" si="2"/>
        <v>30000</v>
      </c>
      <c r="H10" s="7">
        <f t="shared" si="3"/>
        <v>30</v>
      </c>
    </row>
    <row r="11" spans="1:8" x14ac:dyDescent="0.25">
      <c r="A11" t="s">
        <v>24</v>
      </c>
      <c r="B11" t="s">
        <v>25</v>
      </c>
      <c r="C11" t="str">
        <f t="shared" si="0"/>
        <v>K</v>
      </c>
      <c r="D11" s="1">
        <v>31111</v>
      </c>
      <c r="E11" t="s">
        <v>6</v>
      </c>
      <c r="F11" s="6">
        <f t="shared" si="1"/>
        <v>31</v>
      </c>
      <c r="G11">
        <f t="shared" si="2"/>
        <v>25000</v>
      </c>
      <c r="H11" s="7">
        <f t="shared" si="3"/>
        <v>37.5</v>
      </c>
    </row>
    <row r="12" spans="1:8" x14ac:dyDescent="0.25">
      <c r="A12" t="s">
        <v>26</v>
      </c>
      <c r="B12" t="s">
        <v>27</v>
      </c>
      <c r="C12" t="str">
        <f t="shared" si="0"/>
        <v>M</v>
      </c>
      <c r="D12" s="1">
        <v>17347</v>
      </c>
      <c r="E12" t="s">
        <v>6</v>
      </c>
      <c r="F12" s="6">
        <f t="shared" si="1"/>
        <v>69</v>
      </c>
      <c r="G12">
        <f t="shared" si="2"/>
        <v>30000</v>
      </c>
      <c r="H12" s="7">
        <f t="shared" si="3"/>
        <v>85</v>
      </c>
    </row>
    <row r="13" spans="1:8" x14ac:dyDescent="0.25">
      <c r="A13" t="s">
        <v>28</v>
      </c>
      <c r="B13" t="s">
        <v>29</v>
      </c>
      <c r="C13" t="str">
        <f t="shared" si="0"/>
        <v>M</v>
      </c>
      <c r="D13" s="1">
        <v>33321</v>
      </c>
      <c r="E13" t="s">
        <v>12</v>
      </c>
      <c r="F13" s="6">
        <f t="shared" si="1"/>
        <v>25</v>
      </c>
      <c r="G13">
        <f t="shared" si="2"/>
        <v>30000</v>
      </c>
      <c r="H13" s="7">
        <f t="shared" si="3"/>
        <v>30</v>
      </c>
    </row>
    <row r="14" spans="1:8" x14ac:dyDescent="0.25">
      <c r="A14" t="s">
        <v>30</v>
      </c>
      <c r="B14" t="s">
        <v>8</v>
      </c>
      <c r="C14" t="str">
        <f t="shared" si="0"/>
        <v>M</v>
      </c>
      <c r="D14" s="1">
        <v>26093</v>
      </c>
      <c r="E14" t="s">
        <v>12</v>
      </c>
      <c r="F14" s="6">
        <f t="shared" si="1"/>
        <v>45</v>
      </c>
      <c r="G14">
        <f t="shared" si="2"/>
        <v>30000</v>
      </c>
      <c r="H14" s="7">
        <f t="shared" si="3"/>
        <v>45</v>
      </c>
    </row>
    <row r="15" spans="1:8" x14ac:dyDescent="0.25">
      <c r="A15" t="s">
        <v>31</v>
      </c>
      <c r="B15" t="s">
        <v>32</v>
      </c>
      <c r="C15" t="str">
        <f t="shared" si="0"/>
        <v>M</v>
      </c>
      <c r="D15" s="1">
        <v>17144</v>
      </c>
      <c r="E15" t="s">
        <v>12</v>
      </c>
      <c r="F15" s="6">
        <f t="shared" si="1"/>
        <v>70</v>
      </c>
      <c r="G15">
        <f t="shared" si="2"/>
        <v>30000</v>
      </c>
      <c r="H15" s="7">
        <f t="shared" si="3"/>
        <v>85</v>
      </c>
    </row>
    <row r="16" spans="1:8" x14ac:dyDescent="0.25">
      <c r="A16" t="s">
        <v>33</v>
      </c>
      <c r="B16" t="s">
        <v>34</v>
      </c>
      <c r="C16" t="str">
        <f t="shared" si="0"/>
        <v>M</v>
      </c>
      <c r="D16" s="1">
        <v>26019</v>
      </c>
      <c r="E16" t="s">
        <v>12</v>
      </c>
      <c r="F16" s="6">
        <f t="shared" si="1"/>
        <v>45</v>
      </c>
      <c r="G16">
        <f t="shared" si="2"/>
        <v>30000</v>
      </c>
      <c r="H16" s="7">
        <f t="shared" si="3"/>
        <v>45</v>
      </c>
    </row>
    <row r="17" spans="1:8" x14ac:dyDescent="0.25">
      <c r="A17" t="s">
        <v>35</v>
      </c>
      <c r="B17" t="s">
        <v>27</v>
      </c>
      <c r="C17" t="str">
        <f t="shared" si="0"/>
        <v>M</v>
      </c>
      <c r="D17" s="1">
        <v>30193</v>
      </c>
      <c r="E17" t="s">
        <v>6</v>
      </c>
      <c r="F17" s="6">
        <f t="shared" si="1"/>
        <v>34</v>
      </c>
      <c r="G17">
        <f t="shared" si="2"/>
        <v>30000</v>
      </c>
      <c r="H17" s="7">
        <f t="shared" si="3"/>
        <v>45</v>
      </c>
    </row>
    <row r="18" spans="1:8" x14ac:dyDescent="0.25">
      <c r="A18" t="s">
        <v>36</v>
      </c>
      <c r="B18" t="s">
        <v>37</v>
      </c>
      <c r="C18" t="str">
        <f t="shared" si="0"/>
        <v>K</v>
      </c>
      <c r="D18" s="1">
        <v>29668</v>
      </c>
      <c r="E18" t="s">
        <v>9</v>
      </c>
      <c r="F18" s="6">
        <f t="shared" si="1"/>
        <v>35</v>
      </c>
      <c r="G18">
        <f t="shared" si="2"/>
        <v>25000</v>
      </c>
      <c r="H18" s="7">
        <f t="shared" si="3"/>
        <v>37.5</v>
      </c>
    </row>
    <row r="19" spans="1:8" x14ac:dyDescent="0.25">
      <c r="A19" t="s">
        <v>38</v>
      </c>
      <c r="B19" t="s">
        <v>39</v>
      </c>
      <c r="C19" t="str">
        <f t="shared" si="0"/>
        <v>K</v>
      </c>
      <c r="D19" s="1">
        <v>34945</v>
      </c>
      <c r="E19" t="s">
        <v>40</v>
      </c>
      <c r="F19" s="6">
        <f t="shared" si="1"/>
        <v>21</v>
      </c>
      <c r="G19">
        <f t="shared" si="2"/>
        <v>25000</v>
      </c>
      <c r="H19" s="7">
        <f t="shared" si="3"/>
        <v>25</v>
      </c>
    </row>
    <row r="20" spans="1:8" x14ac:dyDescent="0.25">
      <c r="A20" t="s">
        <v>41</v>
      </c>
      <c r="B20" t="s">
        <v>42</v>
      </c>
      <c r="C20" t="str">
        <f t="shared" si="0"/>
        <v>K</v>
      </c>
      <c r="D20" s="1">
        <v>23309</v>
      </c>
      <c r="E20" t="s">
        <v>9</v>
      </c>
      <c r="F20" s="6">
        <f t="shared" si="1"/>
        <v>53</v>
      </c>
      <c r="G20">
        <f t="shared" si="2"/>
        <v>25000</v>
      </c>
      <c r="H20" s="7">
        <f t="shared" si="3"/>
        <v>30</v>
      </c>
    </row>
    <row r="21" spans="1:8" x14ac:dyDescent="0.25">
      <c r="A21" t="s">
        <v>43</v>
      </c>
      <c r="B21" t="s">
        <v>20</v>
      </c>
      <c r="C21" t="str">
        <f t="shared" si="0"/>
        <v>K</v>
      </c>
      <c r="D21" s="1">
        <v>16498</v>
      </c>
      <c r="E21" t="s">
        <v>6</v>
      </c>
      <c r="F21" s="6">
        <f t="shared" si="1"/>
        <v>71</v>
      </c>
      <c r="G21">
        <f t="shared" si="2"/>
        <v>25000</v>
      </c>
      <c r="H21" s="7">
        <f t="shared" si="3"/>
        <v>79</v>
      </c>
    </row>
    <row r="22" spans="1:8" x14ac:dyDescent="0.25">
      <c r="A22" t="s">
        <v>44</v>
      </c>
      <c r="B22" t="s">
        <v>45</v>
      </c>
      <c r="C22" t="str">
        <f t="shared" si="0"/>
        <v>K</v>
      </c>
      <c r="D22" s="1">
        <v>19872</v>
      </c>
      <c r="E22" t="s">
        <v>12</v>
      </c>
      <c r="F22" s="6">
        <f t="shared" si="1"/>
        <v>62</v>
      </c>
      <c r="G22">
        <f t="shared" si="2"/>
        <v>25000</v>
      </c>
      <c r="H22" s="7">
        <f t="shared" si="3"/>
        <v>79</v>
      </c>
    </row>
    <row r="23" spans="1:8" x14ac:dyDescent="0.25">
      <c r="A23" t="s">
        <v>46</v>
      </c>
      <c r="B23" t="s">
        <v>47</v>
      </c>
      <c r="C23" t="str">
        <f t="shared" si="0"/>
        <v>K</v>
      </c>
      <c r="D23" s="1">
        <v>26018</v>
      </c>
      <c r="E23" t="s">
        <v>6</v>
      </c>
      <c r="F23" s="6">
        <f t="shared" si="1"/>
        <v>45</v>
      </c>
      <c r="G23">
        <f t="shared" si="2"/>
        <v>25000</v>
      </c>
      <c r="H23" s="7">
        <f t="shared" si="3"/>
        <v>37.5</v>
      </c>
    </row>
    <row r="24" spans="1:8" x14ac:dyDescent="0.25">
      <c r="A24" t="s">
        <v>48</v>
      </c>
      <c r="B24" t="s">
        <v>49</v>
      </c>
      <c r="C24" t="str">
        <f t="shared" si="0"/>
        <v>M</v>
      </c>
      <c r="D24" s="1">
        <v>25110</v>
      </c>
      <c r="E24" t="s">
        <v>40</v>
      </c>
      <c r="F24" s="6">
        <f t="shared" si="1"/>
        <v>48</v>
      </c>
      <c r="G24">
        <f t="shared" si="2"/>
        <v>30000</v>
      </c>
      <c r="H24" s="7">
        <f t="shared" si="3"/>
        <v>36</v>
      </c>
    </row>
    <row r="25" spans="1:8" x14ac:dyDescent="0.25">
      <c r="A25" t="s">
        <v>50</v>
      </c>
      <c r="B25" t="s">
        <v>29</v>
      </c>
      <c r="C25" t="str">
        <f t="shared" si="0"/>
        <v>M</v>
      </c>
      <c r="D25" s="1">
        <v>33411</v>
      </c>
      <c r="E25" t="s">
        <v>9</v>
      </c>
      <c r="F25" s="6">
        <f t="shared" si="1"/>
        <v>25</v>
      </c>
      <c r="G25">
        <f t="shared" si="2"/>
        <v>30000</v>
      </c>
      <c r="H25" s="7">
        <f t="shared" si="3"/>
        <v>30</v>
      </c>
    </row>
    <row r="26" spans="1:8" x14ac:dyDescent="0.25">
      <c r="A26" t="s">
        <v>51</v>
      </c>
      <c r="B26" t="s">
        <v>52</v>
      </c>
      <c r="C26" t="str">
        <f t="shared" si="0"/>
        <v>K</v>
      </c>
      <c r="D26" s="1">
        <v>30969</v>
      </c>
      <c r="E26" t="s">
        <v>12</v>
      </c>
      <c r="F26" s="6">
        <f t="shared" si="1"/>
        <v>32</v>
      </c>
      <c r="G26">
        <f t="shared" si="2"/>
        <v>25000</v>
      </c>
      <c r="H26" s="7">
        <f t="shared" si="3"/>
        <v>37.5</v>
      </c>
    </row>
    <row r="27" spans="1:8" x14ac:dyDescent="0.25">
      <c r="A27" t="s">
        <v>53</v>
      </c>
      <c r="B27" t="s">
        <v>54</v>
      </c>
      <c r="C27" t="str">
        <f t="shared" si="0"/>
        <v>K</v>
      </c>
      <c r="D27" s="1">
        <v>19368</v>
      </c>
      <c r="E27" t="s">
        <v>12</v>
      </c>
      <c r="F27" s="6">
        <f t="shared" si="1"/>
        <v>63</v>
      </c>
      <c r="G27">
        <f t="shared" si="2"/>
        <v>25000</v>
      </c>
      <c r="H27" s="7">
        <f t="shared" si="3"/>
        <v>79</v>
      </c>
    </row>
    <row r="28" spans="1:8" x14ac:dyDescent="0.25">
      <c r="A28" t="s">
        <v>55</v>
      </c>
      <c r="B28" t="s">
        <v>56</v>
      </c>
      <c r="C28" t="str">
        <f t="shared" si="0"/>
        <v>K</v>
      </c>
      <c r="D28" s="1">
        <v>23668</v>
      </c>
      <c r="E28" t="s">
        <v>40</v>
      </c>
      <c r="F28" s="6">
        <f t="shared" si="1"/>
        <v>52</v>
      </c>
      <c r="G28">
        <f t="shared" si="2"/>
        <v>25000</v>
      </c>
      <c r="H28" s="7">
        <f t="shared" si="3"/>
        <v>30</v>
      </c>
    </row>
    <row r="29" spans="1:8" x14ac:dyDescent="0.25">
      <c r="A29" t="s">
        <v>57</v>
      </c>
      <c r="B29" t="s">
        <v>58</v>
      </c>
      <c r="C29" t="str">
        <f t="shared" si="0"/>
        <v>M</v>
      </c>
      <c r="D29" s="1">
        <v>19851</v>
      </c>
      <c r="E29" t="s">
        <v>12</v>
      </c>
      <c r="F29" s="6">
        <f t="shared" si="1"/>
        <v>62</v>
      </c>
      <c r="G29">
        <f t="shared" si="2"/>
        <v>30000</v>
      </c>
      <c r="H29" s="7">
        <f t="shared" si="3"/>
        <v>85</v>
      </c>
    </row>
    <row r="30" spans="1:8" x14ac:dyDescent="0.25">
      <c r="A30" t="s">
        <v>59</v>
      </c>
      <c r="B30" t="s">
        <v>18</v>
      </c>
      <c r="C30" t="str">
        <f t="shared" si="0"/>
        <v>M</v>
      </c>
      <c r="D30" s="1">
        <v>17896</v>
      </c>
      <c r="E30" t="s">
        <v>9</v>
      </c>
      <c r="F30" s="6">
        <f t="shared" si="1"/>
        <v>68</v>
      </c>
      <c r="G30">
        <f t="shared" si="2"/>
        <v>30000</v>
      </c>
      <c r="H30" s="7">
        <f t="shared" si="3"/>
        <v>85</v>
      </c>
    </row>
    <row r="31" spans="1:8" x14ac:dyDescent="0.25">
      <c r="A31" t="s">
        <v>60</v>
      </c>
      <c r="B31" t="s">
        <v>11</v>
      </c>
      <c r="C31" t="str">
        <f t="shared" si="0"/>
        <v>K</v>
      </c>
      <c r="D31" s="1">
        <v>25045</v>
      </c>
      <c r="E31" t="s">
        <v>12</v>
      </c>
      <c r="F31" s="6">
        <f t="shared" si="1"/>
        <v>48</v>
      </c>
      <c r="G31">
        <f t="shared" si="2"/>
        <v>25000</v>
      </c>
      <c r="H31" s="7">
        <f t="shared" si="3"/>
        <v>30</v>
      </c>
    </row>
    <row r="32" spans="1:8" x14ac:dyDescent="0.25">
      <c r="A32" t="s">
        <v>61</v>
      </c>
      <c r="B32" t="s">
        <v>20</v>
      </c>
      <c r="C32" t="str">
        <f t="shared" si="0"/>
        <v>K</v>
      </c>
      <c r="D32" s="1">
        <v>18367</v>
      </c>
      <c r="E32" t="s">
        <v>12</v>
      </c>
      <c r="F32" s="6">
        <f t="shared" si="1"/>
        <v>66</v>
      </c>
      <c r="G32">
        <f t="shared" si="2"/>
        <v>25000</v>
      </c>
      <c r="H32" s="7">
        <f t="shared" si="3"/>
        <v>79</v>
      </c>
    </row>
    <row r="33" spans="1:8" x14ac:dyDescent="0.25">
      <c r="A33" t="s">
        <v>62</v>
      </c>
      <c r="B33" t="s">
        <v>20</v>
      </c>
      <c r="C33" t="str">
        <f t="shared" si="0"/>
        <v>K</v>
      </c>
      <c r="D33" s="1">
        <v>21630</v>
      </c>
      <c r="E33" t="s">
        <v>6</v>
      </c>
      <c r="F33" s="6">
        <f t="shared" si="1"/>
        <v>57</v>
      </c>
      <c r="G33">
        <f t="shared" si="2"/>
        <v>25000</v>
      </c>
      <c r="H33" s="7">
        <f t="shared" si="3"/>
        <v>30</v>
      </c>
    </row>
    <row r="34" spans="1:8" x14ac:dyDescent="0.25">
      <c r="A34" t="s">
        <v>63</v>
      </c>
      <c r="B34" t="s">
        <v>64</v>
      </c>
      <c r="C34" t="str">
        <f t="shared" si="0"/>
        <v>K</v>
      </c>
      <c r="D34" s="1">
        <v>16075</v>
      </c>
      <c r="E34" t="s">
        <v>40</v>
      </c>
      <c r="F34" s="6">
        <f t="shared" si="1"/>
        <v>72</v>
      </c>
      <c r="G34">
        <f t="shared" si="2"/>
        <v>25000</v>
      </c>
      <c r="H34" s="7">
        <f t="shared" si="3"/>
        <v>79</v>
      </c>
    </row>
    <row r="35" spans="1:8" x14ac:dyDescent="0.25">
      <c r="A35" t="s">
        <v>65</v>
      </c>
      <c r="B35" t="s">
        <v>20</v>
      </c>
      <c r="C35" t="str">
        <f t="shared" si="0"/>
        <v>K</v>
      </c>
      <c r="D35" s="1">
        <v>30640</v>
      </c>
      <c r="E35" t="s">
        <v>6</v>
      </c>
      <c r="F35" s="6">
        <f t="shared" si="1"/>
        <v>33</v>
      </c>
      <c r="G35">
        <f t="shared" si="2"/>
        <v>25000</v>
      </c>
      <c r="H35" s="7">
        <f t="shared" si="3"/>
        <v>37.5</v>
      </c>
    </row>
    <row r="36" spans="1:8" x14ac:dyDescent="0.25">
      <c r="A36" t="s">
        <v>66</v>
      </c>
      <c r="B36" t="s">
        <v>67</v>
      </c>
      <c r="C36" t="str">
        <f t="shared" si="0"/>
        <v>M</v>
      </c>
      <c r="D36" s="1">
        <v>21633</v>
      </c>
      <c r="E36" t="s">
        <v>12</v>
      </c>
      <c r="F36" s="6">
        <f t="shared" si="1"/>
        <v>57</v>
      </c>
      <c r="G36">
        <f t="shared" si="2"/>
        <v>30000</v>
      </c>
      <c r="H36" s="7">
        <f t="shared" si="3"/>
        <v>36</v>
      </c>
    </row>
    <row r="37" spans="1:8" x14ac:dyDescent="0.25">
      <c r="A37" t="s">
        <v>68</v>
      </c>
      <c r="B37" t="s">
        <v>69</v>
      </c>
      <c r="C37" t="str">
        <f t="shared" si="0"/>
        <v>M</v>
      </c>
      <c r="D37" s="1">
        <v>22843</v>
      </c>
      <c r="E37" t="s">
        <v>6</v>
      </c>
      <c r="F37" s="6">
        <f t="shared" si="1"/>
        <v>54</v>
      </c>
      <c r="G37">
        <f t="shared" si="2"/>
        <v>30000</v>
      </c>
      <c r="H37" s="7">
        <f t="shared" si="3"/>
        <v>36</v>
      </c>
    </row>
    <row r="38" spans="1:8" x14ac:dyDescent="0.25">
      <c r="A38" t="s">
        <v>70</v>
      </c>
      <c r="B38" t="s">
        <v>39</v>
      </c>
      <c r="C38" t="str">
        <f t="shared" si="0"/>
        <v>K</v>
      </c>
      <c r="D38" s="1">
        <v>22944</v>
      </c>
      <c r="E38" t="s">
        <v>12</v>
      </c>
      <c r="F38" s="6">
        <f t="shared" si="1"/>
        <v>54</v>
      </c>
      <c r="G38">
        <f t="shared" si="2"/>
        <v>25000</v>
      </c>
      <c r="H38" s="7">
        <f t="shared" si="3"/>
        <v>30</v>
      </c>
    </row>
    <row r="39" spans="1:8" x14ac:dyDescent="0.25">
      <c r="A39" t="s">
        <v>71</v>
      </c>
      <c r="B39" t="s">
        <v>72</v>
      </c>
      <c r="C39" t="str">
        <f t="shared" si="0"/>
        <v>M</v>
      </c>
      <c r="D39" s="1">
        <v>28856</v>
      </c>
      <c r="E39" t="s">
        <v>6</v>
      </c>
      <c r="F39" s="6">
        <f t="shared" si="1"/>
        <v>37</v>
      </c>
      <c r="G39">
        <f t="shared" si="2"/>
        <v>30000</v>
      </c>
      <c r="H39" s="7">
        <f t="shared" si="3"/>
        <v>45</v>
      </c>
    </row>
    <row r="40" spans="1:8" x14ac:dyDescent="0.25">
      <c r="A40" t="s">
        <v>73</v>
      </c>
      <c r="B40" t="s">
        <v>74</v>
      </c>
      <c r="C40" t="str">
        <f t="shared" si="0"/>
        <v>K</v>
      </c>
      <c r="D40" s="1">
        <v>27510</v>
      </c>
      <c r="E40" t="s">
        <v>9</v>
      </c>
      <c r="F40" s="6">
        <f t="shared" si="1"/>
        <v>41</v>
      </c>
      <c r="G40">
        <f t="shared" si="2"/>
        <v>25000</v>
      </c>
      <c r="H40" s="7">
        <f t="shared" si="3"/>
        <v>37.5</v>
      </c>
    </row>
    <row r="41" spans="1:8" x14ac:dyDescent="0.25">
      <c r="A41" t="s">
        <v>75</v>
      </c>
      <c r="B41" t="s">
        <v>52</v>
      </c>
      <c r="C41" t="str">
        <f t="shared" si="0"/>
        <v>K</v>
      </c>
      <c r="D41" s="1">
        <v>24744</v>
      </c>
      <c r="E41" t="s">
        <v>12</v>
      </c>
      <c r="F41" s="6">
        <f t="shared" si="1"/>
        <v>49</v>
      </c>
      <c r="G41">
        <f t="shared" si="2"/>
        <v>25000</v>
      </c>
      <c r="H41" s="7">
        <f t="shared" si="3"/>
        <v>30</v>
      </c>
    </row>
    <row r="42" spans="1:8" x14ac:dyDescent="0.25">
      <c r="A42" t="s">
        <v>76</v>
      </c>
      <c r="B42" t="s">
        <v>77</v>
      </c>
      <c r="C42" t="str">
        <f t="shared" si="0"/>
        <v>M</v>
      </c>
      <c r="D42" s="1">
        <v>26703</v>
      </c>
      <c r="E42" t="s">
        <v>40</v>
      </c>
      <c r="F42" s="6">
        <f t="shared" si="1"/>
        <v>43</v>
      </c>
      <c r="G42">
        <f t="shared" si="2"/>
        <v>30000</v>
      </c>
      <c r="H42" s="7">
        <f t="shared" si="3"/>
        <v>45</v>
      </c>
    </row>
    <row r="43" spans="1:8" x14ac:dyDescent="0.25">
      <c r="A43" t="s">
        <v>78</v>
      </c>
      <c r="B43" t="s">
        <v>79</v>
      </c>
      <c r="C43" t="str">
        <f t="shared" si="0"/>
        <v>K</v>
      </c>
      <c r="D43" s="1">
        <v>18847</v>
      </c>
      <c r="E43" t="s">
        <v>6</v>
      </c>
      <c r="F43" s="6">
        <f t="shared" si="1"/>
        <v>65</v>
      </c>
      <c r="G43">
        <f t="shared" si="2"/>
        <v>25000</v>
      </c>
      <c r="H43" s="7">
        <f t="shared" si="3"/>
        <v>79</v>
      </c>
    </row>
    <row r="44" spans="1:8" x14ac:dyDescent="0.25">
      <c r="A44" t="s">
        <v>80</v>
      </c>
      <c r="B44" t="s">
        <v>81</v>
      </c>
      <c r="C44" t="str">
        <f t="shared" si="0"/>
        <v>K</v>
      </c>
      <c r="D44" s="1">
        <v>33899</v>
      </c>
      <c r="E44" t="s">
        <v>12</v>
      </c>
      <c r="F44" s="6">
        <f t="shared" si="1"/>
        <v>24</v>
      </c>
      <c r="G44">
        <f t="shared" si="2"/>
        <v>25000</v>
      </c>
      <c r="H44" s="7">
        <f t="shared" si="3"/>
        <v>25</v>
      </c>
    </row>
    <row r="45" spans="1:8" x14ac:dyDescent="0.25">
      <c r="A45" t="s">
        <v>82</v>
      </c>
      <c r="B45" t="s">
        <v>42</v>
      </c>
      <c r="C45" t="str">
        <f t="shared" si="0"/>
        <v>K</v>
      </c>
      <c r="D45" s="1">
        <v>34773</v>
      </c>
      <c r="E45" t="s">
        <v>12</v>
      </c>
      <c r="F45" s="6">
        <f t="shared" si="1"/>
        <v>21</v>
      </c>
      <c r="G45">
        <f t="shared" si="2"/>
        <v>25000</v>
      </c>
      <c r="H45" s="7">
        <f t="shared" si="3"/>
        <v>25</v>
      </c>
    </row>
    <row r="46" spans="1:8" x14ac:dyDescent="0.25">
      <c r="A46" t="s">
        <v>83</v>
      </c>
      <c r="B46" t="s">
        <v>84</v>
      </c>
      <c r="C46" t="str">
        <f t="shared" si="0"/>
        <v>K</v>
      </c>
      <c r="D46" s="1">
        <v>28929</v>
      </c>
      <c r="E46" t="s">
        <v>6</v>
      </c>
      <c r="F46" s="6">
        <f t="shared" si="1"/>
        <v>37</v>
      </c>
      <c r="G46">
        <f t="shared" si="2"/>
        <v>25000</v>
      </c>
      <c r="H46" s="7">
        <f t="shared" si="3"/>
        <v>37.5</v>
      </c>
    </row>
    <row r="47" spans="1:8" x14ac:dyDescent="0.25">
      <c r="A47" t="s">
        <v>85</v>
      </c>
      <c r="B47" t="s">
        <v>42</v>
      </c>
      <c r="C47" t="str">
        <f t="shared" si="0"/>
        <v>K</v>
      </c>
      <c r="D47" s="1">
        <v>17612</v>
      </c>
      <c r="E47" t="s">
        <v>40</v>
      </c>
      <c r="F47" s="6">
        <f t="shared" si="1"/>
        <v>68</v>
      </c>
      <c r="G47">
        <f t="shared" si="2"/>
        <v>25000</v>
      </c>
      <c r="H47" s="7">
        <f t="shared" si="3"/>
        <v>79</v>
      </c>
    </row>
    <row r="48" spans="1:8" x14ac:dyDescent="0.25">
      <c r="A48" t="s">
        <v>86</v>
      </c>
      <c r="B48" t="s">
        <v>87</v>
      </c>
      <c r="C48" t="str">
        <f t="shared" si="0"/>
        <v>M</v>
      </c>
      <c r="D48" s="1">
        <v>26002</v>
      </c>
      <c r="E48" t="s">
        <v>12</v>
      </c>
      <c r="F48" s="6">
        <f t="shared" si="1"/>
        <v>45</v>
      </c>
      <c r="G48">
        <f t="shared" si="2"/>
        <v>30000</v>
      </c>
      <c r="H48" s="7">
        <f t="shared" si="3"/>
        <v>45</v>
      </c>
    </row>
    <row r="49" spans="1:8" x14ac:dyDescent="0.25">
      <c r="A49" t="s">
        <v>88</v>
      </c>
      <c r="B49" t="s">
        <v>52</v>
      </c>
      <c r="C49" t="str">
        <f t="shared" si="0"/>
        <v>K</v>
      </c>
      <c r="D49" s="1">
        <v>17050</v>
      </c>
      <c r="E49" t="s">
        <v>12</v>
      </c>
      <c r="F49" s="6">
        <f t="shared" si="1"/>
        <v>70</v>
      </c>
      <c r="G49">
        <f t="shared" si="2"/>
        <v>25000</v>
      </c>
      <c r="H49" s="7">
        <f t="shared" si="3"/>
        <v>79</v>
      </c>
    </row>
    <row r="50" spans="1:8" x14ac:dyDescent="0.25">
      <c r="A50" t="s">
        <v>89</v>
      </c>
      <c r="B50" t="s">
        <v>90</v>
      </c>
      <c r="C50" t="str">
        <f t="shared" si="0"/>
        <v>M</v>
      </c>
      <c r="D50" s="1">
        <v>17757</v>
      </c>
      <c r="E50" t="s">
        <v>6</v>
      </c>
      <c r="F50" s="6">
        <f t="shared" si="1"/>
        <v>68</v>
      </c>
      <c r="G50">
        <f t="shared" si="2"/>
        <v>30000</v>
      </c>
      <c r="H50" s="7">
        <f t="shared" si="3"/>
        <v>85</v>
      </c>
    </row>
    <row r="51" spans="1:8" x14ac:dyDescent="0.25">
      <c r="A51" t="s">
        <v>91</v>
      </c>
      <c r="B51" t="s">
        <v>92</v>
      </c>
      <c r="C51" t="str">
        <f t="shared" si="0"/>
        <v>M</v>
      </c>
      <c r="D51" s="1">
        <v>30155</v>
      </c>
      <c r="E51" t="s">
        <v>6</v>
      </c>
      <c r="F51" s="6">
        <f t="shared" si="1"/>
        <v>34</v>
      </c>
      <c r="G51">
        <f t="shared" si="2"/>
        <v>30000</v>
      </c>
      <c r="H51" s="7">
        <f t="shared" si="3"/>
        <v>45</v>
      </c>
    </row>
    <row r="52" spans="1:8" x14ac:dyDescent="0.25">
      <c r="A52" t="s">
        <v>93</v>
      </c>
      <c r="B52" t="s">
        <v>94</v>
      </c>
      <c r="C52" t="str">
        <f t="shared" si="0"/>
        <v>M</v>
      </c>
      <c r="D52" s="1">
        <v>22758</v>
      </c>
      <c r="E52" t="s">
        <v>40</v>
      </c>
      <c r="F52" s="6">
        <f t="shared" si="1"/>
        <v>54</v>
      </c>
      <c r="G52">
        <f t="shared" si="2"/>
        <v>30000</v>
      </c>
      <c r="H52" s="7">
        <f t="shared" si="3"/>
        <v>36</v>
      </c>
    </row>
    <row r="53" spans="1:8" x14ac:dyDescent="0.25">
      <c r="A53" t="s">
        <v>95</v>
      </c>
      <c r="B53" t="s">
        <v>52</v>
      </c>
      <c r="C53" t="str">
        <f t="shared" si="0"/>
        <v>K</v>
      </c>
      <c r="D53" s="1">
        <v>17830</v>
      </c>
      <c r="E53" t="s">
        <v>6</v>
      </c>
      <c r="F53" s="6">
        <f t="shared" si="1"/>
        <v>68</v>
      </c>
      <c r="G53">
        <f t="shared" si="2"/>
        <v>25000</v>
      </c>
      <c r="H53" s="7">
        <f t="shared" si="3"/>
        <v>79</v>
      </c>
    </row>
    <row r="54" spans="1:8" x14ac:dyDescent="0.25">
      <c r="A54" t="s">
        <v>96</v>
      </c>
      <c r="B54" t="s">
        <v>20</v>
      </c>
      <c r="C54" t="str">
        <f t="shared" si="0"/>
        <v>K</v>
      </c>
      <c r="D54" s="1">
        <v>16168</v>
      </c>
      <c r="E54" t="s">
        <v>6</v>
      </c>
      <c r="F54" s="6">
        <f t="shared" si="1"/>
        <v>72</v>
      </c>
      <c r="G54">
        <f t="shared" si="2"/>
        <v>25000</v>
      </c>
      <c r="H54" s="7">
        <f t="shared" si="3"/>
        <v>79</v>
      </c>
    </row>
    <row r="55" spans="1:8" x14ac:dyDescent="0.25">
      <c r="A55" t="s">
        <v>97</v>
      </c>
      <c r="B55" t="s">
        <v>98</v>
      </c>
      <c r="C55" t="str">
        <f t="shared" si="0"/>
        <v>M</v>
      </c>
      <c r="D55" s="1">
        <v>32118</v>
      </c>
      <c r="E55" t="s">
        <v>6</v>
      </c>
      <c r="F55" s="6">
        <f t="shared" si="1"/>
        <v>29</v>
      </c>
      <c r="G55">
        <f t="shared" si="2"/>
        <v>30000</v>
      </c>
      <c r="H55" s="7">
        <f t="shared" si="3"/>
        <v>30</v>
      </c>
    </row>
    <row r="56" spans="1:8" x14ac:dyDescent="0.25">
      <c r="A56" t="s">
        <v>99</v>
      </c>
      <c r="B56" t="s">
        <v>18</v>
      </c>
      <c r="C56" t="str">
        <f t="shared" si="0"/>
        <v>M</v>
      </c>
      <c r="D56" s="1">
        <v>20332</v>
      </c>
      <c r="E56" t="s">
        <v>12</v>
      </c>
      <c r="F56" s="6">
        <f t="shared" si="1"/>
        <v>61</v>
      </c>
      <c r="G56">
        <f t="shared" si="2"/>
        <v>30000</v>
      </c>
      <c r="H56" s="7">
        <f t="shared" si="3"/>
        <v>85</v>
      </c>
    </row>
    <row r="57" spans="1:8" x14ac:dyDescent="0.25">
      <c r="A57" t="s">
        <v>100</v>
      </c>
      <c r="B57" t="s">
        <v>49</v>
      </c>
      <c r="C57" t="str">
        <f t="shared" si="0"/>
        <v>M</v>
      </c>
      <c r="D57" s="1">
        <v>19375</v>
      </c>
      <c r="E57" t="s">
        <v>6</v>
      </c>
      <c r="F57" s="6">
        <f t="shared" si="1"/>
        <v>63</v>
      </c>
      <c r="G57">
        <f t="shared" si="2"/>
        <v>30000</v>
      </c>
      <c r="H57" s="7">
        <f t="shared" si="3"/>
        <v>85</v>
      </c>
    </row>
    <row r="58" spans="1:8" x14ac:dyDescent="0.25">
      <c r="A58" t="s">
        <v>101</v>
      </c>
      <c r="B58" t="s">
        <v>102</v>
      </c>
      <c r="C58" t="str">
        <f t="shared" si="0"/>
        <v>K</v>
      </c>
      <c r="D58" s="1">
        <v>34818</v>
      </c>
      <c r="E58" t="s">
        <v>12</v>
      </c>
      <c r="F58" s="6">
        <f t="shared" si="1"/>
        <v>21</v>
      </c>
      <c r="G58">
        <f t="shared" si="2"/>
        <v>25000</v>
      </c>
      <c r="H58" s="7">
        <f t="shared" si="3"/>
        <v>25</v>
      </c>
    </row>
    <row r="59" spans="1:8" x14ac:dyDescent="0.25">
      <c r="A59" t="s">
        <v>103</v>
      </c>
      <c r="B59" t="s">
        <v>16</v>
      </c>
      <c r="C59" t="str">
        <f t="shared" si="0"/>
        <v>K</v>
      </c>
      <c r="D59" s="1">
        <v>23775</v>
      </c>
      <c r="E59" t="s">
        <v>9</v>
      </c>
      <c r="F59" s="6">
        <f t="shared" si="1"/>
        <v>51</v>
      </c>
      <c r="G59">
        <f t="shared" si="2"/>
        <v>25000</v>
      </c>
      <c r="H59" s="7">
        <f t="shared" si="3"/>
        <v>30</v>
      </c>
    </row>
    <row r="60" spans="1:8" x14ac:dyDescent="0.25">
      <c r="A60" t="s">
        <v>104</v>
      </c>
      <c r="B60" t="s">
        <v>105</v>
      </c>
      <c r="C60" t="str">
        <f t="shared" si="0"/>
        <v>K</v>
      </c>
      <c r="D60" s="1">
        <v>29371</v>
      </c>
      <c r="E60" t="s">
        <v>12</v>
      </c>
      <c r="F60" s="6">
        <f t="shared" si="1"/>
        <v>36</v>
      </c>
      <c r="G60">
        <f t="shared" si="2"/>
        <v>25000</v>
      </c>
      <c r="H60" s="7">
        <f t="shared" si="3"/>
        <v>37.5</v>
      </c>
    </row>
    <row r="61" spans="1:8" x14ac:dyDescent="0.25">
      <c r="A61" t="s">
        <v>106</v>
      </c>
      <c r="B61" t="s">
        <v>107</v>
      </c>
      <c r="C61" t="str">
        <f t="shared" si="0"/>
        <v>K</v>
      </c>
      <c r="D61" s="1">
        <v>27370</v>
      </c>
      <c r="E61" t="s">
        <v>12</v>
      </c>
      <c r="F61" s="6">
        <f t="shared" si="1"/>
        <v>42</v>
      </c>
      <c r="G61">
        <f t="shared" si="2"/>
        <v>25000</v>
      </c>
      <c r="H61" s="7">
        <f t="shared" si="3"/>
        <v>37.5</v>
      </c>
    </row>
    <row r="62" spans="1:8" x14ac:dyDescent="0.25">
      <c r="A62" t="s">
        <v>108</v>
      </c>
      <c r="B62" t="s">
        <v>109</v>
      </c>
      <c r="C62" t="str">
        <f t="shared" si="0"/>
        <v>M</v>
      </c>
      <c r="D62" s="1">
        <v>19032</v>
      </c>
      <c r="E62" t="s">
        <v>6</v>
      </c>
      <c r="F62" s="6">
        <f t="shared" si="1"/>
        <v>64</v>
      </c>
      <c r="G62">
        <f t="shared" si="2"/>
        <v>30000</v>
      </c>
      <c r="H62" s="7">
        <f t="shared" si="3"/>
        <v>85</v>
      </c>
    </row>
    <row r="63" spans="1:8" x14ac:dyDescent="0.25">
      <c r="A63" t="s">
        <v>110</v>
      </c>
      <c r="B63" t="s">
        <v>37</v>
      </c>
      <c r="C63" t="str">
        <f t="shared" si="0"/>
        <v>K</v>
      </c>
      <c r="D63" s="1">
        <v>27475</v>
      </c>
      <c r="E63" t="s">
        <v>12</v>
      </c>
      <c r="F63" s="6">
        <f t="shared" si="1"/>
        <v>41</v>
      </c>
      <c r="G63">
        <f t="shared" si="2"/>
        <v>25000</v>
      </c>
      <c r="H63" s="7">
        <f t="shared" si="3"/>
        <v>37.5</v>
      </c>
    </row>
    <row r="64" spans="1:8" x14ac:dyDescent="0.25">
      <c r="A64" t="s">
        <v>111</v>
      </c>
      <c r="B64" t="s">
        <v>52</v>
      </c>
      <c r="C64" t="str">
        <f t="shared" si="0"/>
        <v>K</v>
      </c>
      <c r="D64" s="1">
        <v>20719</v>
      </c>
      <c r="E64" t="s">
        <v>6</v>
      </c>
      <c r="F64" s="6">
        <f t="shared" si="1"/>
        <v>60</v>
      </c>
      <c r="G64">
        <f t="shared" si="2"/>
        <v>25000</v>
      </c>
      <c r="H64" s="7">
        <f t="shared" si="3"/>
        <v>30</v>
      </c>
    </row>
    <row r="65" spans="1:8" x14ac:dyDescent="0.25">
      <c r="A65" t="s">
        <v>112</v>
      </c>
      <c r="B65" t="s">
        <v>8</v>
      </c>
      <c r="C65" t="str">
        <f t="shared" si="0"/>
        <v>M</v>
      </c>
      <c r="D65" s="1">
        <v>22206</v>
      </c>
      <c r="E65" t="s">
        <v>40</v>
      </c>
      <c r="F65" s="6">
        <f t="shared" si="1"/>
        <v>56</v>
      </c>
      <c r="G65">
        <f t="shared" si="2"/>
        <v>30000</v>
      </c>
      <c r="H65" s="7">
        <f t="shared" si="3"/>
        <v>36</v>
      </c>
    </row>
    <row r="66" spans="1:8" x14ac:dyDescent="0.25">
      <c r="A66" t="s">
        <v>113</v>
      </c>
      <c r="B66" t="s">
        <v>114</v>
      </c>
      <c r="C66" t="str">
        <f t="shared" si="0"/>
        <v>M</v>
      </c>
      <c r="D66" s="1">
        <v>17376</v>
      </c>
      <c r="E66" t="s">
        <v>12</v>
      </c>
      <c r="F66" s="6">
        <f t="shared" si="1"/>
        <v>69</v>
      </c>
      <c r="G66">
        <f t="shared" si="2"/>
        <v>30000</v>
      </c>
      <c r="H66" s="7">
        <f t="shared" si="3"/>
        <v>85</v>
      </c>
    </row>
    <row r="67" spans="1:8" x14ac:dyDescent="0.25">
      <c r="A67" t="s">
        <v>115</v>
      </c>
      <c r="B67" t="s">
        <v>114</v>
      </c>
      <c r="C67" t="str">
        <f t="shared" ref="C67:C130" si="4">IF(RIGHT(B67,1) = "a","K","M")</f>
        <v>M</v>
      </c>
      <c r="D67" s="1">
        <v>34280</v>
      </c>
      <c r="E67" t="s">
        <v>40</v>
      </c>
      <c r="F67" s="6">
        <f t="shared" ref="F67:F130" si="5">2016-YEAR(D67)</f>
        <v>23</v>
      </c>
      <c r="G67">
        <f t="shared" ref="G67:G130" si="6">IF(C67="K",25000,30000)</f>
        <v>30000</v>
      </c>
      <c r="H67" s="7">
        <f t="shared" ref="H67:H130" si="7">ROUND(IF(F67&lt;=30,0.1%*G67,IF(AND(F67&gt;=31,F67&lt;=45),0.15%*G67,IF(AND(F67&gt;=46,F67&lt;=60),0.12%*G67,IF(F67&gt;=61,0.12%*G67+49,0)))),2)</f>
        <v>30</v>
      </c>
    </row>
    <row r="68" spans="1:8" x14ac:dyDescent="0.25">
      <c r="A68" t="s">
        <v>116</v>
      </c>
      <c r="B68" t="s">
        <v>49</v>
      </c>
      <c r="C68" t="str">
        <f t="shared" si="4"/>
        <v>M</v>
      </c>
      <c r="D68" s="1">
        <v>25821</v>
      </c>
      <c r="E68" t="s">
        <v>40</v>
      </c>
      <c r="F68" s="6">
        <f t="shared" si="5"/>
        <v>46</v>
      </c>
      <c r="G68">
        <f t="shared" si="6"/>
        <v>30000</v>
      </c>
      <c r="H68" s="7">
        <f t="shared" si="7"/>
        <v>36</v>
      </c>
    </row>
    <row r="69" spans="1:8" x14ac:dyDescent="0.25">
      <c r="A69" t="s">
        <v>117</v>
      </c>
      <c r="B69" t="s">
        <v>47</v>
      </c>
      <c r="C69" t="str">
        <f t="shared" si="4"/>
        <v>K</v>
      </c>
      <c r="D69" s="1">
        <v>20242</v>
      </c>
      <c r="E69" t="s">
        <v>40</v>
      </c>
      <c r="F69" s="6">
        <f t="shared" si="5"/>
        <v>61</v>
      </c>
      <c r="G69">
        <f t="shared" si="6"/>
        <v>25000</v>
      </c>
      <c r="H69" s="7">
        <f t="shared" si="7"/>
        <v>79</v>
      </c>
    </row>
    <row r="70" spans="1:8" x14ac:dyDescent="0.25">
      <c r="A70" t="s">
        <v>118</v>
      </c>
      <c r="B70" t="s">
        <v>20</v>
      </c>
      <c r="C70" t="str">
        <f t="shared" si="4"/>
        <v>K</v>
      </c>
      <c r="D70" s="1">
        <v>25415</v>
      </c>
      <c r="E70" t="s">
        <v>12</v>
      </c>
      <c r="F70" s="6">
        <f t="shared" si="5"/>
        <v>47</v>
      </c>
      <c r="G70">
        <f t="shared" si="6"/>
        <v>25000</v>
      </c>
      <c r="H70" s="7">
        <f t="shared" si="7"/>
        <v>30</v>
      </c>
    </row>
    <row r="71" spans="1:8" x14ac:dyDescent="0.25">
      <c r="A71" t="s">
        <v>119</v>
      </c>
      <c r="B71" t="s">
        <v>47</v>
      </c>
      <c r="C71" t="str">
        <f t="shared" si="4"/>
        <v>K</v>
      </c>
      <c r="D71" s="1">
        <v>19048</v>
      </c>
      <c r="E71" t="s">
        <v>9</v>
      </c>
      <c r="F71" s="6">
        <f t="shared" si="5"/>
        <v>64</v>
      </c>
      <c r="G71">
        <f t="shared" si="6"/>
        <v>25000</v>
      </c>
      <c r="H71" s="7">
        <f t="shared" si="7"/>
        <v>79</v>
      </c>
    </row>
    <row r="72" spans="1:8" x14ac:dyDescent="0.25">
      <c r="A72" t="s">
        <v>120</v>
      </c>
      <c r="B72" t="s">
        <v>121</v>
      </c>
      <c r="C72" t="str">
        <f t="shared" si="4"/>
        <v>K</v>
      </c>
      <c r="D72" s="1">
        <v>18811</v>
      </c>
      <c r="E72" t="s">
        <v>12</v>
      </c>
      <c r="F72" s="6">
        <f t="shared" si="5"/>
        <v>65</v>
      </c>
      <c r="G72">
        <f t="shared" si="6"/>
        <v>25000</v>
      </c>
      <c r="H72" s="7">
        <f t="shared" si="7"/>
        <v>79</v>
      </c>
    </row>
    <row r="73" spans="1:8" x14ac:dyDescent="0.25">
      <c r="A73" t="s">
        <v>122</v>
      </c>
      <c r="B73" t="s">
        <v>123</v>
      </c>
      <c r="C73" t="str">
        <f t="shared" si="4"/>
        <v>K</v>
      </c>
      <c r="D73" s="1">
        <v>17072</v>
      </c>
      <c r="E73" t="s">
        <v>40</v>
      </c>
      <c r="F73" s="6">
        <f t="shared" si="5"/>
        <v>70</v>
      </c>
      <c r="G73">
        <f t="shared" si="6"/>
        <v>25000</v>
      </c>
      <c r="H73" s="7">
        <f t="shared" si="7"/>
        <v>79</v>
      </c>
    </row>
    <row r="74" spans="1:8" x14ac:dyDescent="0.25">
      <c r="A74" t="s">
        <v>124</v>
      </c>
      <c r="B74" t="s">
        <v>121</v>
      </c>
      <c r="C74" t="str">
        <f t="shared" si="4"/>
        <v>K</v>
      </c>
      <c r="D74" s="1">
        <v>33277</v>
      </c>
      <c r="E74" t="s">
        <v>6</v>
      </c>
      <c r="F74" s="6">
        <f t="shared" si="5"/>
        <v>25</v>
      </c>
      <c r="G74">
        <f t="shared" si="6"/>
        <v>25000</v>
      </c>
      <c r="H74" s="7">
        <f t="shared" si="7"/>
        <v>25</v>
      </c>
    </row>
    <row r="75" spans="1:8" x14ac:dyDescent="0.25">
      <c r="A75" t="s">
        <v>125</v>
      </c>
      <c r="B75" t="s">
        <v>79</v>
      </c>
      <c r="C75" t="str">
        <f t="shared" si="4"/>
        <v>K</v>
      </c>
      <c r="D75" s="1">
        <v>16987</v>
      </c>
      <c r="E75" t="s">
        <v>6</v>
      </c>
      <c r="F75" s="6">
        <f t="shared" si="5"/>
        <v>70</v>
      </c>
      <c r="G75">
        <f t="shared" si="6"/>
        <v>25000</v>
      </c>
      <c r="H75" s="7">
        <f t="shared" si="7"/>
        <v>79</v>
      </c>
    </row>
    <row r="76" spans="1:8" x14ac:dyDescent="0.25">
      <c r="A76" t="s">
        <v>126</v>
      </c>
      <c r="B76" t="s">
        <v>127</v>
      </c>
      <c r="C76" t="str">
        <f t="shared" si="4"/>
        <v>M</v>
      </c>
      <c r="D76" s="1">
        <v>33408</v>
      </c>
      <c r="E76" t="s">
        <v>40</v>
      </c>
      <c r="F76" s="6">
        <f t="shared" si="5"/>
        <v>25</v>
      </c>
      <c r="G76">
        <f t="shared" si="6"/>
        <v>30000</v>
      </c>
      <c r="H76" s="7">
        <f t="shared" si="7"/>
        <v>30</v>
      </c>
    </row>
    <row r="77" spans="1:8" x14ac:dyDescent="0.25">
      <c r="A77" t="s">
        <v>110</v>
      </c>
      <c r="B77" t="s">
        <v>79</v>
      </c>
      <c r="C77" t="str">
        <f t="shared" si="4"/>
        <v>K</v>
      </c>
      <c r="D77" s="1">
        <v>25070</v>
      </c>
      <c r="E77" t="s">
        <v>6</v>
      </c>
      <c r="F77" s="6">
        <f t="shared" si="5"/>
        <v>48</v>
      </c>
      <c r="G77">
        <f t="shared" si="6"/>
        <v>25000</v>
      </c>
      <c r="H77" s="7">
        <f t="shared" si="7"/>
        <v>30</v>
      </c>
    </row>
    <row r="78" spans="1:8" x14ac:dyDescent="0.25">
      <c r="A78" t="s">
        <v>128</v>
      </c>
      <c r="B78" t="s">
        <v>129</v>
      </c>
      <c r="C78" t="str">
        <f t="shared" si="4"/>
        <v>M</v>
      </c>
      <c r="D78" s="1">
        <v>34100</v>
      </c>
      <c r="E78" t="s">
        <v>40</v>
      </c>
      <c r="F78" s="6">
        <f t="shared" si="5"/>
        <v>23</v>
      </c>
      <c r="G78">
        <f t="shared" si="6"/>
        <v>30000</v>
      </c>
      <c r="H78" s="7">
        <f t="shared" si="7"/>
        <v>30</v>
      </c>
    </row>
    <row r="79" spans="1:8" x14ac:dyDescent="0.25">
      <c r="A79" t="s">
        <v>83</v>
      </c>
      <c r="B79" t="s">
        <v>52</v>
      </c>
      <c r="C79" t="str">
        <f t="shared" si="4"/>
        <v>K</v>
      </c>
      <c r="D79" s="1">
        <v>19522</v>
      </c>
      <c r="E79" t="s">
        <v>9</v>
      </c>
      <c r="F79" s="6">
        <f t="shared" si="5"/>
        <v>63</v>
      </c>
      <c r="G79">
        <f t="shared" si="6"/>
        <v>25000</v>
      </c>
      <c r="H79" s="7">
        <f t="shared" si="7"/>
        <v>79</v>
      </c>
    </row>
    <row r="80" spans="1:8" x14ac:dyDescent="0.25">
      <c r="A80" t="s">
        <v>130</v>
      </c>
      <c r="B80" t="s">
        <v>131</v>
      </c>
      <c r="C80" t="str">
        <f t="shared" si="4"/>
        <v>K</v>
      </c>
      <c r="D80" s="1">
        <v>27284</v>
      </c>
      <c r="E80" t="s">
        <v>9</v>
      </c>
      <c r="F80" s="6">
        <f t="shared" si="5"/>
        <v>42</v>
      </c>
      <c r="G80">
        <f t="shared" si="6"/>
        <v>25000</v>
      </c>
      <c r="H80" s="7">
        <f t="shared" si="7"/>
        <v>37.5</v>
      </c>
    </row>
    <row r="81" spans="1:8" x14ac:dyDescent="0.25">
      <c r="A81" t="s">
        <v>132</v>
      </c>
      <c r="B81" t="s">
        <v>8</v>
      </c>
      <c r="C81" t="str">
        <f t="shared" si="4"/>
        <v>M</v>
      </c>
      <c r="D81" s="1">
        <v>27347</v>
      </c>
      <c r="E81" t="s">
        <v>12</v>
      </c>
      <c r="F81" s="6">
        <f t="shared" si="5"/>
        <v>42</v>
      </c>
      <c r="G81">
        <f t="shared" si="6"/>
        <v>30000</v>
      </c>
      <c r="H81" s="7">
        <f t="shared" si="7"/>
        <v>45</v>
      </c>
    </row>
    <row r="82" spans="1:8" x14ac:dyDescent="0.25">
      <c r="A82" t="s">
        <v>133</v>
      </c>
      <c r="B82" t="s">
        <v>134</v>
      </c>
      <c r="C82" t="str">
        <f t="shared" si="4"/>
        <v>K</v>
      </c>
      <c r="D82" s="1">
        <v>20618</v>
      </c>
      <c r="E82" t="s">
        <v>12</v>
      </c>
      <c r="F82" s="6">
        <f t="shared" si="5"/>
        <v>60</v>
      </c>
      <c r="G82">
        <f t="shared" si="6"/>
        <v>25000</v>
      </c>
      <c r="H82" s="7">
        <f t="shared" si="7"/>
        <v>30</v>
      </c>
    </row>
    <row r="83" spans="1:8" x14ac:dyDescent="0.25">
      <c r="A83" t="s">
        <v>135</v>
      </c>
      <c r="B83" t="s">
        <v>54</v>
      </c>
      <c r="C83" t="str">
        <f t="shared" si="4"/>
        <v>K</v>
      </c>
      <c r="D83" s="1">
        <v>19256</v>
      </c>
      <c r="E83" t="s">
        <v>12</v>
      </c>
      <c r="F83" s="6">
        <f t="shared" si="5"/>
        <v>64</v>
      </c>
      <c r="G83">
        <f t="shared" si="6"/>
        <v>25000</v>
      </c>
      <c r="H83" s="7">
        <f t="shared" si="7"/>
        <v>79</v>
      </c>
    </row>
    <row r="84" spans="1:8" x14ac:dyDescent="0.25">
      <c r="A84" t="s">
        <v>136</v>
      </c>
      <c r="B84" t="s">
        <v>137</v>
      </c>
      <c r="C84" t="str">
        <f t="shared" si="4"/>
        <v>K</v>
      </c>
      <c r="D84" s="1">
        <v>21898</v>
      </c>
      <c r="E84" t="s">
        <v>12</v>
      </c>
      <c r="F84" s="6">
        <f t="shared" si="5"/>
        <v>57</v>
      </c>
      <c r="G84">
        <f t="shared" si="6"/>
        <v>25000</v>
      </c>
      <c r="H84" s="7">
        <f t="shared" si="7"/>
        <v>30</v>
      </c>
    </row>
    <row r="85" spans="1:8" x14ac:dyDescent="0.25">
      <c r="A85" t="s">
        <v>138</v>
      </c>
      <c r="B85" t="s">
        <v>139</v>
      </c>
      <c r="C85" t="str">
        <f t="shared" si="4"/>
        <v>M</v>
      </c>
      <c r="D85" s="1">
        <v>16873</v>
      </c>
      <c r="E85" t="s">
        <v>12</v>
      </c>
      <c r="F85" s="6">
        <f t="shared" si="5"/>
        <v>70</v>
      </c>
      <c r="G85">
        <f t="shared" si="6"/>
        <v>30000</v>
      </c>
      <c r="H85" s="7">
        <f t="shared" si="7"/>
        <v>85</v>
      </c>
    </row>
    <row r="86" spans="1:8" x14ac:dyDescent="0.25">
      <c r="A86" t="s">
        <v>140</v>
      </c>
      <c r="B86" t="s">
        <v>141</v>
      </c>
      <c r="C86" t="str">
        <f t="shared" si="4"/>
        <v>M</v>
      </c>
      <c r="D86" s="1">
        <v>34893</v>
      </c>
      <c r="E86" t="s">
        <v>6</v>
      </c>
      <c r="F86" s="6">
        <f t="shared" si="5"/>
        <v>21</v>
      </c>
      <c r="G86">
        <f t="shared" si="6"/>
        <v>30000</v>
      </c>
      <c r="H86" s="7">
        <f t="shared" si="7"/>
        <v>30</v>
      </c>
    </row>
    <row r="87" spans="1:8" x14ac:dyDescent="0.25">
      <c r="A87" t="s">
        <v>142</v>
      </c>
      <c r="B87" t="s">
        <v>143</v>
      </c>
      <c r="C87" t="str">
        <f t="shared" si="4"/>
        <v>K</v>
      </c>
      <c r="D87" s="1">
        <v>16028</v>
      </c>
      <c r="E87" t="s">
        <v>12</v>
      </c>
      <c r="F87" s="6">
        <f t="shared" si="5"/>
        <v>73</v>
      </c>
      <c r="G87">
        <f t="shared" si="6"/>
        <v>25000</v>
      </c>
      <c r="H87" s="7">
        <f t="shared" si="7"/>
        <v>79</v>
      </c>
    </row>
    <row r="88" spans="1:8" x14ac:dyDescent="0.25">
      <c r="A88" t="s">
        <v>144</v>
      </c>
      <c r="B88" t="s">
        <v>54</v>
      </c>
      <c r="C88" t="str">
        <f t="shared" si="4"/>
        <v>K</v>
      </c>
      <c r="D88" s="1">
        <v>33446</v>
      </c>
      <c r="E88" t="s">
        <v>6</v>
      </c>
      <c r="F88" s="6">
        <f t="shared" si="5"/>
        <v>25</v>
      </c>
      <c r="G88">
        <f t="shared" si="6"/>
        <v>25000</v>
      </c>
      <c r="H88" s="7">
        <f t="shared" si="7"/>
        <v>25</v>
      </c>
    </row>
    <row r="89" spans="1:8" x14ac:dyDescent="0.25">
      <c r="A89" t="s">
        <v>145</v>
      </c>
      <c r="B89" t="s">
        <v>146</v>
      </c>
      <c r="C89" t="str">
        <f t="shared" si="4"/>
        <v>M</v>
      </c>
      <c r="D89" s="1">
        <v>18892</v>
      </c>
      <c r="E89" t="s">
        <v>6</v>
      </c>
      <c r="F89" s="6">
        <f t="shared" si="5"/>
        <v>65</v>
      </c>
      <c r="G89">
        <f t="shared" si="6"/>
        <v>30000</v>
      </c>
      <c r="H89" s="7">
        <f t="shared" si="7"/>
        <v>85</v>
      </c>
    </row>
    <row r="90" spans="1:8" x14ac:dyDescent="0.25">
      <c r="A90" t="s">
        <v>147</v>
      </c>
      <c r="B90" t="s">
        <v>102</v>
      </c>
      <c r="C90" t="str">
        <f t="shared" si="4"/>
        <v>K</v>
      </c>
      <c r="D90" s="1">
        <v>32219</v>
      </c>
      <c r="E90" t="s">
        <v>12</v>
      </c>
      <c r="F90" s="6">
        <f t="shared" si="5"/>
        <v>28</v>
      </c>
      <c r="G90">
        <f t="shared" si="6"/>
        <v>25000</v>
      </c>
      <c r="H90" s="7">
        <f t="shared" si="7"/>
        <v>25</v>
      </c>
    </row>
    <row r="91" spans="1:8" x14ac:dyDescent="0.25">
      <c r="A91" t="s">
        <v>148</v>
      </c>
      <c r="B91" t="s">
        <v>149</v>
      </c>
      <c r="C91" t="str">
        <f t="shared" si="4"/>
        <v>K</v>
      </c>
      <c r="D91" s="1">
        <v>31771</v>
      </c>
      <c r="E91" t="s">
        <v>9</v>
      </c>
      <c r="F91" s="6">
        <f t="shared" si="5"/>
        <v>30</v>
      </c>
      <c r="G91">
        <f t="shared" si="6"/>
        <v>25000</v>
      </c>
      <c r="H91" s="7">
        <f t="shared" si="7"/>
        <v>25</v>
      </c>
    </row>
    <row r="92" spans="1:8" x14ac:dyDescent="0.25">
      <c r="A92" t="s">
        <v>51</v>
      </c>
      <c r="B92" t="s">
        <v>150</v>
      </c>
      <c r="C92" t="str">
        <f t="shared" si="4"/>
        <v>K</v>
      </c>
      <c r="D92" s="1">
        <v>30633</v>
      </c>
      <c r="E92" t="s">
        <v>40</v>
      </c>
      <c r="F92" s="6">
        <f t="shared" si="5"/>
        <v>33</v>
      </c>
      <c r="G92">
        <f t="shared" si="6"/>
        <v>25000</v>
      </c>
      <c r="H92" s="7">
        <f t="shared" si="7"/>
        <v>37.5</v>
      </c>
    </row>
    <row r="93" spans="1:8" x14ac:dyDescent="0.25">
      <c r="A93" t="s">
        <v>151</v>
      </c>
      <c r="B93" t="s">
        <v>152</v>
      </c>
      <c r="C93" t="str">
        <f t="shared" si="4"/>
        <v>M</v>
      </c>
      <c r="D93" s="1">
        <v>34177</v>
      </c>
      <c r="E93" t="s">
        <v>40</v>
      </c>
      <c r="F93" s="6">
        <f t="shared" si="5"/>
        <v>23</v>
      </c>
      <c r="G93">
        <f t="shared" si="6"/>
        <v>30000</v>
      </c>
      <c r="H93" s="7">
        <f t="shared" si="7"/>
        <v>30</v>
      </c>
    </row>
    <row r="94" spans="1:8" x14ac:dyDescent="0.25">
      <c r="A94" t="s">
        <v>153</v>
      </c>
      <c r="B94" t="s">
        <v>137</v>
      </c>
      <c r="C94" t="str">
        <f t="shared" si="4"/>
        <v>K</v>
      </c>
      <c r="D94" s="1">
        <v>33281</v>
      </c>
      <c r="E94" t="s">
        <v>12</v>
      </c>
      <c r="F94" s="6">
        <f t="shared" si="5"/>
        <v>25</v>
      </c>
      <c r="G94">
        <f t="shared" si="6"/>
        <v>25000</v>
      </c>
      <c r="H94" s="7">
        <f t="shared" si="7"/>
        <v>25</v>
      </c>
    </row>
    <row r="95" spans="1:8" x14ac:dyDescent="0.25">
      <c r="A95" t="s">
        <v>75</v>
      </c>
      <c r="B95" t="s">
        <v>154</v>
      </c>
      <c r="C95" t="str">
        <f t="shared" si="4"/>
        <v>K</v>
      </c>
      <c r="D95" s="1">
        <v>21897</v>
      </c>
      <c r="E95" t="s">
        <v>12</v>
      </c>
      <c r="F95" s="6">
        <f t="shared" si="5"/>
        <v>57</v>
      </c>
      <c r="G95">
        <f t="shared" si="6"/>
        <v>25000</v>
      </c>
      <c r="H95" s="7">
        <f t="shared" si="7"/>
        <v>30</v>
      </c>
    </row>
    <row r="96" spans="1:8" x14ac:dyDescent="0.25">
      <c r="A96" t="s">
        <v>155</v>
      </c>
      <c r="B96" t="s">
        <v>37</v>
      </c>
      <c r="C96" t="str">
        <f t="shared" si="4"/>
        <v>K</v>
      </c>
      <c r="D96" s="1">
        <v>18604</v>
      </c>
      <c r="E96" t="s">
        <v>40</v>
      </c>
      <c r="F96" s="6">
        <f t="shared" si="5"/>
        <v>66</v>
      </c>
      <c r="G96">
        <f t="shared" si="6"/>
        <v>25000</v>
      </c>
      <c r="H96" s="7">
        <f t="shared" si="7"/>
        <v>79</v>
      </c>
    </row>
    <row r="97" spans="1:8" x14ac:dyDescent="0.25">
      <c r="A97" t="s">
        <v>156</v>
      </c>
      <c r="B97" t="s">
        <v>157</v>
      </c>
      <c r="C97" t="str">
        <f t="shared" si="4"/>
        <v>K</v>
      </c>
      <c r="D97" s="1">
        <v>18910</v>
      </c>
      <c r="E97" t="s">
        <v>12</v>
      </c>
      <c r="F97" s="6">
        <f t="shared" si="5"/>
        <v>65</v>
      </c>
      <c r="G97">
        <f t="shared" si="6"/>
        <v>25000</v>
      </c>
      <c r="H97" s="7">
        <f t="shared" si="7"/>
        <v>79</v>
      </c>
    </row>
    <row r="98" spans="1:8" x14ac:dyDescent="0.25">
      <c r="A98" t="s">
        <v>158</v>
      </c>
      <c r="B98" t="s">
        <v>47</v>
      </c>
      <c r="C98" t="str">
        <f t="shared" si="4"/>
        <v>K</v>
      </c>
      <c r="D98" s="1">
        <v>17056</v>
      </c>
      <c r="E98" t="s">
        <v>9</v>
      </c>
      <c r="F98" s="6">
        <f t="shared" si="5"/>
        <v>70</v>
      </c>
      <c r="G98">
        <f t="shared" si="6"/>
        <v>25000</v>
      </c>
      <c r="H98" s="7">
        <f t="shared" si="7"/>
        <v>79</v>
      </c>
    </row>
    <row r="99" spans="1:8" x14ac:dyDescent="0.25">
      <c r="A99" t="s">
        <v>159</v>
      </c>
      <c r="B99" t="s">
        <v>160</v>
      </c>
      <c r="C99" t="str">
        <f t="shared" si="4"/>
        <v>M</v>
      </c>
      <c r="D99" s="1">
        <v>22619</v>
      </c>
      <c r="E99" t="s">
        <v>9</v>
      </c>
      <c r="F99" s="6">
        <f t="shared" si="5"/>
        <v>55</v>
      </c>
      <c r="G99">
        <f t="shared" si="6"/>
        <v>30000</v>
      </c>
      <c r="H99" s="7">
        <f t="shared" si="7"/>
        <v>36</v>
      </c>
    </row>
    <row r="100" spans="1:8" x14ac:dyDescent="0.25">
      <c r="A100" t="s">
        <v>161</v>
      </c>
      <c r="B100" t="s">
        <v>37</v>
      </c>
      <c r="C100" t="str">
        <f t="shared" si="4"/>
        <v>K</v>
      </c>
      <c r="D100" s="1">
        <v>19740</v>
      </c>
      <c r="E100" t="s">
        <v>12</v>
      </c>
      <c r="F100" s="6">
        <f t="shared" si="5"/>
        <v>62</v>
      </c>
      <c r="G100">
        <f t="shared" si="6"/>
        <v>25000</v>
      </c>
      <c r="H100" s="7">
        <f t="shared" si="7"/>
        <v>79</v>
      </c>
    </row>
    <row r="101" spans="1:8" x14ac:dyDescent="0.25">
      <c r="A101" t="s">
        <v>162</v>
      </c>
      <c r="B101" t="s">
        <v>131</v>
      </c>
      <c r="C101" t="str">
        <f t="shared" si="4"/>
        <v>K</v>
      </c>
      <c r="D101" s="1">
        <v>24222</v>
      </c>
      <c r="E101" t="s">
        <v>6</v>
      </c>
      <c r="F101" s="6">
        <f t="shared" si="5"/>
        <v>50</v>
      </c>
      <c r="G101">
        <f t="shared" si="6"/>
        <v>25000</v>
      </c>
      <c r="H101" s="7">
        <f t="shared" si="7"/>
        <v>30</v>
      </c>
    </row>
    <row r="102" spans="1:8" x14ac:dyDescent="0.25">
      <c r="A102" t="s">
        <v>163</v>
      </c>
      <c r="B102" t="s">
        <v>37</v>
      </c>
      <c r="C102" t="str">
        <f t="shared" si="4"/>
        <v>K</v>
      </c>
      <c r="D102" s="1">
        <v>17196</v>
      </c>
      <c r="E102" t="s">
        <v>40</v>
      </c>
      <c r="F102" s="6">
        <f t="shared" si="5"/>
        <v>69</v>
      </c>
      <c r="G102">
        <f t="shared" si="6"/>
        <v>25000</v>
      </c>
      <c r="H102" s="7">
        <f t="shared" si="7"/>
        <v>79</v>
      </c>
    </row>
    <row r="103" spans="1:8" x14ac:dyDescent="0.25">
      <c r="A103" t="s">
        <v>164</v>
      </c>
      <c r="B103" t="s">
        <v>52</v>
      </c>
      <c r="C103" t="str">
        <f t="shared" si="4"/>
        <v>K</v>
      </c>
      <c r="D103" s="1">
        <v>32013</v>
      </c>
      <c r="E103" t="s">
        <v>12</v>
      </c>
      <c r="F103" s="6">
        <f t="shared" si="5"/>
        <v>29</v>
      </c>
      <c r="G103">
        <f t="shared" si="6"/>
        <v>25000</v>
      </c>
      <c r="H103" s="7">
        <f t="shared" si="7"/>
        <v>25</v>
      </c>
    </row>
    <row r="104" spans="1:8" x14ac:dyDescent="0.25">
      <c r="A104" t="s">
        <v>163</v>
      </c>
      <c r="B104" t="s">
        <v>39</v>
      </c>
      <c r="C104" t="str">
        <f t="shared" si="4"/>
        <v>K</v>
      </c>
      <c r="D104" s="1">
        <v>23679</v>
      </c>
      <c r="E104" t="s">
        <v>12</v>
      </c>
      <c r="F104" s="6">
        <f t="shared" si="5"/>
        <v>52</v>
      </c>
      <c r="G104">
        <f t="shared" si="6"/>
        <v>25000</v>
      </c>
      <c r="H104" s="7">
        <f t="shared" si="7"/>
        <v>30</v>
      </c>
    </row>
    <row r="105" spans="1:8" x14ac:dyDescent="0.25">
      <c r="A105" t="s">
        <v>75</v>
      </c>
      <c r="B105" t="s">
        <v>165</v>
      </c>
      <c r="C105" t="str">
        <f t="shared" si="4"/>
        <v>K</v>
      </c>
      <c r="D105" s="1">
        <v>26239</v>
      </c>
      <c r="E105" t="s">
        <v>12</v>
      </c>
      <c r="F105" s="6">
        <f t="shared" si="5"/>
        <v>45</v>
      </c>
      <c r="G105">
        <f t="shared" si="6"/>
        <v>25000</v>
      </c>
      <c r="H105" s="7">
        <f t="shared" si="7"/>
        <v>37.5</v>
      </c>
    </row>
    <row r="106" spans="1:8" x14ac:dyDescent="0.25">
      <c r="A106" t="s">
        <v>166</v>
      </c>
      <c r="B106" t="s">
        <v>167</v>
      </c>
      <c r="C106" t="str">
        <f t="shared" si="4"/>
        <v>M</v>
      </c>
      <c r="D106" s="1">
        <v>30774</v>
      </c>
      <c r="E106" t="s">
        <v>6</v>
      </c>
      <c r="F106" s="6">
        <f t="shared" si="5"/>
        <v>32</v>
      </c>
      <c r="G106">
        <f t="shared" si="6"/>
        <v>30000</v>
      </c>
      <c r="H106" s="7">
        <f t="shared" si="7"/>
        <v>45</v>
      </c>
    </row>
    <row r="107" spans="1:8" x14ac:dyDescent="0.25">
      <c r="A107" t="s">
        <v>168</v>
      </c>
      <c r="B107" t="s">
        <v>169</v>
      </c>
      <c r="C107" t="str">
        <f t="shared" si="4"/>
        <v>M</v>
      </c>
      <c r="D107" s="1">
        <v>25818</v>
      </c>
      <c r="E107" t="s">
        <v>6</v>
      </c>
      <c r="F107" s="6">
        <f t="shared" si="5"/>
        <v>46</v>
      </c>
      <c r="G107">
        <f t="shared" si="6"/>
        <v>30000</v>
      </c>
      <c r="H107" s="7">
        <f t="shared" si="7"/>
        <v>36</v>
      </c>
    </row>
    <row r="108" spans="1:8" x14ac:dyDescent="0.25">
      <c r="A108" t="s">
        <v>170</v>
      </c>
      <c r="B108" t="s">
        <v>171</v>
      </c>
      <c r="C108" t="str">
        <f t="shared" si="4"/>
        <v>K</v>
      </c>
      <c r="D108" s="1">
        <v>16529</v>
      </c>
      <c r="E108" t="s">
        <v>40</v>
      </c>
      <c r="F108" s="6">
        <f t="shared" si="5"/>
        <v>71</v>
      </c>
      <c r="G108">
        <f t="shared" si="6"/>
        <v>25000</v>
      </c>
      <c r="H108" s="7">
        <f t="shared" si="7"/>
        <v>79</v>
      </c>
    </row>
    <row r="109" spans="1:8" x14ac:dyDescent="0.25">
      <c r="A109" t="s">
        <v>172</v>
      </c>
      <c r="B109" t="s">
        <v>5</v>
      </c>
      <c r="C109" t="str">
        <f t="shared" si="4"/>
        <v>K</v>
      </c>
      <c r="D109" s="1">
        <v>30530</v>
      </c>
      <c r="E109" t="s">
        <v>40</v>
      </c>
      <c r="F109" s="6">
        <f t="shared" si="5"/>
        <v>33</v>
      </c>
      <c r="G109">
        <f t="shared" si="6"/>
        <v>25000</v>
      </c>
      <c r="H109" s="7">
        <f t="shared" si="7"/>
        <v>37.5</v>
      </c>
    </row>
    <row r="110" spans="1:8" x14ac:dyDescent="0.25">
      <c r="A110" t="s">
        <v>173</v>
      </c>
      <c r="B110" t="s">
        <v>77</v>
      </c>
      <c r="C110" t="str">
        <f t="shared" si="4"/>
        <v>M</v>
      </c>
      <c r="D110" s="1">
        <v>31601</v>
      </c>
      <c r="E110" t="s">
        <v>12</v>
      </c>
      <c r="F110" s="6">
        <f t="shared" si="5"/>
        <v>30</v>
      </c>
      <c r="G110">
        <f t="shared" si="6"/>
        <v>30000</v>
      </c>
      <c r="H110" s="7">
        <f t="shared" si="7"/>
        <v>30</v>
      </c>
    </row>
    <row r="111" spans="1:8" x14ac:dyDescent="0.25">
      <c r="A111" t="s">
        <v>174</v>
      </c>
      <c r="B111" t="s">
        <v>157</v>
      </c>
      <c r="C111" t="str">
        <f t="shared" si="4"/>
        <v>K</v>
      </c>
      <c r="D111" s="1">
        <v>28427</v>
      </c>
      <c r="E111" t="s">
        <v>12</v>
      </c>
      <c r="F111" s="6">
        <f t="shared" si="5"/>
        <v>39</v>
      </c>
      <c r="G111">
        <f t="shared" si="6"/>
        <v>25000</v>
      </c>
      <c r="H111" s="7">
        <f t="shared" si="7"/>
        <v>37.5</v>
      </c>
    </row>
    <row r="112" spans="1:8" x14ac:dyDescent="0.25">
      <c r="A112" t="s">
        <v>175</v>
      </c>
      <c r="B112" t="s">
        <v>176</v>
      </c>
      <c r="C112" t="str">
        <f t="shared" si="4"/>
        <v>K</v>
      </c>
      <c r="D112" s="1">
        <v>23139</v>
      </c>
      <c r="E112" t="s">
        <v>12</v>
      </c>
      <c r="F112" s="6">
        <f t="shared" si="5"/>
        <v>53</v>
      </c>
      <c r="G112">
        <f t="shared" si="6"/>
        <v>25000</v>
      </c>
      <c r="H112" s="7">
        <f t="shared" si="7"/>
        <v>30</v>
      </c>
    </row>
    <row r="113" spans="1:8" x14ac:dyDescent="0.25">
      <c r="A113" t="s">
        <v>174</v>
      </c>
      <c r="B113" t="s">
        <v>177</v>
      </c>
      <c r="C113" t="str">
        <f t="shared" si="4"/>
        <v>K</v>
      </c>
      <c r="D113" s="1">
        <v>29861</v>
      </c>
      <c r="E113" t="s">
        <v>12</v>
      </c>
      <c r="F113" s="6">
        <f t="shared" si="5"/>
        <v>35</v>
      </c>
      <c r="G113">
        <f t="shared" si="6"/>
        <v>25000</v>
      </c>
      <c r="H113" s="7">
        <f t="shared" si="7"/>
        <v>37.5</v>
      </c>
    </row>
    <row r="114" spans="1:8" x14ac:dyDescent="0.25">
      <c r="A114" t="s">
        <v>178</v>
      </c>
      <c r="B114" t="s">
        <v>179</v>
      </c>
      <c r="C114" t="str">
        <f t="shared" si="4"/>
        <v>M</v>
      </c>
      <c r="D114" s="1">
        <v>32545</v>
      </c>
      <c r="E114" t="s">
        <v>40</v>
      </c>
      <c r="F114" s="6">
        <f t="shared" si="5"/>
        <v>27</v>
      </c>
      <c r="G114">
        <f t="shared" si="6"/>
        <v>30000</v>
      </c>
      <c r="H114" s="7">
        <f t="shared" si="7"/>
        <v>30</v>
      </c>
    </row>
    <row r="115" spans="1:8" x14ac:dyDescent="0.25">
      <c r="A115" t="s">
        <v>180</v>
      </c>
      <c r="B115" t="s">
        <v>94</v>
      </c>
      <c r="C115" t="str">
        <f t="shared" si="4"/>
        <v>M</v>
      </c>
      <c r="D115" s="1">
        <v>29361</v>
      </c>
      <c r="E115" t="s">
        <v>12</v>
      </c>
      <c r="F115" s="6">
        <f t="shared" si="5"/>
        <v>36</v>
      </c>
      <c r="G115">
        <f t="shared" si="6"/>
        <v>30000</v>
      </c>
      <c r="H115" s="7">
        <f t="shared" si="7"/>
        <v>45</v>
      </c>
    </row>
    <row r="116" spans="1:8" x14ac:dyDescent="0.25">
      <c r="A116" t="s">
        <v>181</v>
      </c>
      <c r="B116" t="s">
        <v>49</v>
      </c>
      <c r="C116" t="str">
        <f t="shared" si="4"/>
        <v>M</v>
      </c>
      <c r="D116" s="1">
        <v>17772</v>
      </c>
      <c r="E116" t="s">
        <v>40</v>
      </c>
      <c r="F116" s="6">
        <f t="shared" si="5"/>
        <v>68</v>
      </c>
      <c r="G116">
        <f t="shared" si="6"/>
        <v>30000</v>
      </c>
      <c r="H116" s="7">
        <f t="shared" si="7"/>
        <v>85</v>
      </c>
    </row>
    <row r="117" spans="1:8" x14ac:dyDescent="0.25">
      <c r="A117" t="s">
        <v>182</v>
      </c>
      <c r="B117" t="s">
        <v>183</v>
      </c>
      <c r="C117" t="str">
        <f t="shared" si="4"/>
        <v>K</v>
      </c>
      <c r="D117" s="1">
        <v>28580</v>
      </c>
      <c r="E117" t="s">
        <v>6</v>
      </c>
      <c r="F117" s="6">
        <f t="shared" si="5"/>
        <v>38</v>
      </c>
      <c r="G117">
        <f t="shared" si="6"/>
        <v>25000</v>
      </c>
      <c r="H117" s="7">
        <f t="shared" si="7"/>
        <v>37.5</v>
      </c>
    </row>
    <row r="118" spans="1:8" x14ac:dyDescent="0.25">
      <c r="A118" t="s">
        <v>184</v>
      </c>
      <c r="B118" t="s">
        <v>185</v>
      </c>
      <c r="C118" t="str">
        <f t="shared" si="4"/>
        <v>K</v>
      </c>
      <c r="D118" s="1">
        <v>21154</v>
      </c>
      <c r="E118" t="s">
        <v>40</v>
      </c>
      <c r="F118" s="6">
        <f t="shared" si="5"/>
        <v>59</v>
      </c>
      <c r="G118">
        <f t="shared" si="6"/>
        <v>25000</v>
      </c>
      <c r="H118" s="7">
        <f t="shared" si="7"/>
        <v>30</v>
      </c>
    </row>
    <row r="119" spans="1:8" x14ac:dyDescent="0.25">
      <c r="A119" t="s">
        <v>186</v>
      </c>
      <c r="B119" t="s">
        <v>54</v>
      </c>
      <c r="C119" t="str">
        <f t="shared" si="4"/>
        <v>K</v>
      </c>
      <c r="D119" s="1">
        <v>18183</v>
      </c>
      <c r="E119" t="s">
        <v>12</v>
      </c>
      <c r="F119" s="6">
        <f t="shared" si="5"/>
        <v>67</v>
      </c>
      <c r="G119">
        <f t="shared" si="6"/>
        <v>25000</v>
      </c>
      <c r="H119" s="7">
        <f t="shared" si="7"/>
        <v>79</v>
      </c>
    </row>
    <row r="120" spans="1:8" x14ac:dyDescent="0.25">
      <c r="A120" t="s">
        <v>187</v>
      </c>
      <c r="B120" t="s">
        <v>188</v>
      </c>
      <c r="C120" t="str">
        <f t="shared" si="4"/>
        <v>K</v>
      </c>
      <c r="D120" s="1">
        <v>20630</v>
      </c>
      <c r="E120" t="s">
        <v>6</v>
      </c>
      <c r="F120" s="6">
        <f t="shared" si="5"/>
        <v>60</v>
      </c>
      <c r="G120">
        <f t="shared" si="6"/>
        <v>25000</v>
      </c>
      <c r="H120" s="7">
        <f t="shared" si="7"/>
        <v>30</v>
      </c>
    </row>
    <row r="121" spans="1:8" x14ac:dyDescent="0.25">
      <c r="A121" t="s">
        <v>189</v>
      </c>
      <c r="B121" t="s">
        <v>49</v>
      </c>
      <c r="C121" t="str">
        <f t="shared" si="4"/>
        <v>M</v>
      </c>
      <c r="D121" s="1">
        <v>34364</v>
      </c>
      <c r="E121" t="s">
        <v>12</v>
      </c>
      <c r="F121" s="6">
        <f t="shared" si="5"/>
        <v>22</v>
      </c>
      <c r="G121">
        <f t="shared" si="6"/>
        <v>30000</v>
      </c>
      <c r="H121" s="7">
        <f t="shared" si="7"/>
        <v>30</v>
      </c>
    </row>
    <row r="122" spans="1:8" x14ac:dyDescent="0.25">
      <c r="A122" t="s">
        <v>190</v>
      </c>
      <c r="B122" t="s">
        <v>20</v>
      </c>
      <c r="C122" t="str">
        <f t="shared" si="4"/>
        <v>K</v>
      </c>
      <c r="D122" s="1">
        <v>25582</v>
      </c>
      <c r="E122" t="s">
        <v>6</v>
      </c>
      <c r="F122" s="6">
        <f t="shared" si="5"/>
        <v>46</v>
      </c>
      <c r="G122">
        <f t="shared" si="6"/>
        <v>25000</v>
      </c>
      <c r="H122" s="7">
        <f t="shared" si="7"/>
        <v>30</v>
      </c>
    </row>
    <row r="123" spans="1:8" x14ac:dyDescent="0.25">
      <c r="A123" t="s">
        <v>191</v>
      </c>
      <c r="B123" t="s">
        <v>192</v>
      </c>
      <c r="C123" t="str">
        <f t="shared" si="4"/>
        <v>K</v>
      </c>
      <c r="D123" s="1">
        <v>29350</v>
      </c>
      <c r="E123" t="s">
        <v>12</v>
      </c>
      <c r="F123" s="6">
        <f t="shared" si="5"/>
        <v>36</v>
      </c>
      <c r="G123">
        <f t="shared" si="6"/>
        <v>25000</v>
      </c>
      <c r="H123" s="7">
        <f t="shared" si="7"/>
        <v>37.5</v>
      </c>
    </row>
    <row r="124" spans="1:8" x14ac:dyDescent="0.25">
      <c r="A124" t="s">
        <v>193</v>
      </c>
      <c r="B124" t="s">
        <v>194</v>
      </c>
      <c r="C124" t="str">
        <f t="shared" si="4"/>
        <v>K</v>
      </c>
      <c r="D124" s="1">
        <v>21704</v>
      </c>
      <c r="E124" t="s">
        <v>6</v>
      </c>
      <c r="F124" s="6">
        <f t="shared" si="5"/>
        <v>57</v>
      </c>
      <c r="G124">
        <f t="shared" si="6"/>
        <v>25000</v>
      </c>
      <c r="H124" s="7">
        <f t="shared" si="7"/>
        <v>30</v>
      </c>
    </row>
    <row r="125" spans="1:8" x14ac:dyDescent="0.25">
      <c r="A125" t="s">
        <v>195</v>
      </c>
      <c r="B125" t="s">
        <v>192</v>
      </c>
      <c r="C125" t="str">
        <f t="shared" si="4"/>
        <v>K</v>
      </c>
      <c r="D125" s="1">
        <v>20436</v>
      </c>
      <c r="E125" t="s">
        <v>12</v>
      </c>
      <c r="F125" s="6">
        <f t="shared" si="5"/>
        <v>61</v>
      </c>
      <c r="G125">
        <f t="shared" si="6"/>
        <v>25000</v>
      </c>
      <c r="H125" s="7">
        <f t="shared" si="7"/>
        <v>79</v>
      </c>
    </row>
    <row r="126" spans="1:8" x14ac:dyDescent="0.25">
      <c r="A126" t="s">
        <v>196</v>
      </c>
      <c r="B126" t="s">
        <v>139</v>
      </c>
      <c r="C126" t="str">
        <f t="shared" si="4"/>
        <v>M</v>
      </c>
      <c r="D126" s="1">
        <v>24475</v>
      </c>
      <c r="E126" t="s">
        <v>12</v>
      </c>
      <c r="F126" s="6">
        <f t="shared" si="5"/>
        <v>49</v>
      </c>
      <c r="G126">
        <f t="shared" si="6"/>
        <v>30000</v>
      </c>
      <c r="H126" s="7">
        <f t="shared" si="7"/>
        <v>36</v>
      </c>
    </row>
    <row r="127" spans="1:8" x14ac:dyDescent="0.25">
      <c r="A127" t="s">
        <v>197</v>
      </c>
      <c r="B127" t="s">
        <v>87</v>
      </c>
      <c r="C127" t="str">
        <f t="shared" si="4"/>
        <v>M</v>
      </c>
      <c r="D127" s="1">
        <v>26773</v>
      </c>
      <c r="E127" t="s">
        <v>6</v>
      </c>
      <c r="F127" s="6">
        <f t="shared" si="5"/>
        <v>43</v>
      </c>
      <c r="G127">
        <f t="shared" si="6"/>
        <v>30000</v>
      </c>
      <c r="H127" s="7">
        <f t="shared" si="7"/>
        <v>45</v>
      </c>
    </row>
    <row r="128" spans="1:8" x14ac:dyDescent="0.25">
      <c r="A128" t="s">
        <v>198</v>
      </c>
      <c r="B128" t="s">
        <v>199</v>
      </c>
      <c r="C128" t="str">
        <f t="shared" si="4"/>
        <v>K</v>
      </c>
      <c r="D128" s="1">
        <v>17668</v>
      </c>
      <c r="E128" t="s">
        <v>12</v>
      </c>
      <c r="F128" s="6">
        <f t="shared" si="5"/>
        <v>68</v>
      </c>
      <c r="G128">
        <f t="shared" si="6"/>
        <v>25000</v>
      </c>
      <c r="H128" s="7">
        <f t="shared" si="7"/>
        <v>79</v>
      </c>
    </row>
    <row r="129" spans="1:8" x14ac:dyDescent="0.25">
      <c r="A129" t="s">
        <v>200</v>
      </c>
      <c r="B129" t="s">
        <v>201</v>
      </c>
      <c r="C129" t="str">
        <f t="shared" si="4"/>
        <v>K</v>
      </c>
      <c r="D129" s="1">
        <v>17382</v>
      </c>
      <c r="E129" t="s">
        <v>12</v>
      </c>
      <c r="F129" s="6">
        <f t="shared" si="5"/>
        <v>69</v>
      </c>
      <c r="G129">
        <f t="shared" si="6"/>
        <v>25000</v>
      </c>
      <c r="H129" s="7">
        <f t="shared" si="7"/>
        <v>79</v>
      </c>
    </row>
    <row r="130" spans="1:8" x14ac:dyDescent="0.25">
      <c r="A130" t="s">
        <v>202</v>
      </c>
      <c r="B130" t="s">
        <v>8</v>
      </c>
      <c r="C130" t="str">
        <f t="shared" si="4"/>
        <v>M</v>
      </c>
      <c r="D130" s="1">
        <v>16976</v>
      </c>
      <c r="E130" t="s">
        <v>6</v>
      </c>
      <c r="F130" s="6">
        <f t="shared" si="5"/>
        <v>70</v>
      </c>
      <c r="G130">
        <f t="shared" si="6"/>
        <v>30000</v>
      </c>
      <c r="H130" s="7">
        <f t="shared" si="7"/>
        <v>85</v>
      </c>
    </row>
    <row r="131" spans="1:8" x14ac:dyDescent="0.25">
      <c r="A131" t="s">
        <v>203</v>
      </c>
      <c r="B131" t="s">
        <v>204</v>
      </c>
      <c r="C131" t="str">
        <f t="shared" ref="C131:C194" si="8">IF(RIGHT(B131,1) = "a","K","M")</f>
        <v>M</v>
      </c>
      <c r="D131" s="1">
        <v>33779</v>
      </c>
      <c r="E131" t="s">
        <v>40</v>
      </c>
      <c r="F131" s="6">
        <f t="shared" ref="F131:F194" si="9">2016-YEAR(D131)</f>
        <v>24</v>
      </c>
      <c r="G131">
        <f t="shared" ref="G131:G194" si="10">IF(C131="K",25000,30000)</f>
        <v>30000</v>
      </c>
      <c r="H131" s="7">
        <f t="shared" ref="H131:H194" si="11">ROUND(IF(F131&lt;=30,0.1%*G131,IF(AND(F131&gt;=31,F131&lt;=45),0.15%*G131,IF(AND(F131&gt;=46,F131&lt;=60),0.12%*G131,IF(F131&gt;=61,0.12%*G131+49,0)))),2)</f>
        <v>30</v>
      </c>
    </row>
    <row r="132" spans="1:8" x14ac:dyDescent="0.25">
      <c r="A132" t="s">
        <v>75</v>
      </c>
      <c r="B132" t="s">
        <v>37</v>
      </c>
      <c r="C132" t="str">
        <f t="shared" si="8"/>
        <v>K</v>
      </c>
      <c r="D132" s="1">
        <v>33885</v>
      </c>
      <c r="E132" t="s">
        <v>6</v>
      </c>
      <c r="F132" s="6">
        <f t="shared" si="9"/>
        <v>24</v>
      </c>
      <c r="G132">
        <f t="shared" si="10"/>
        <v>25000</v>
      </c>
      <c r="H132" s="7">
        <f t="shared" si="11"/>
        <v>25</v>
      </c>
    </row>
    <row r="133" spans="1:8" x14ac:dyDescent="0.25">
      <c r="A133" t="s">
        <v>205</v>
      </c>
      <c r="B133" t="s">
        <v>25</v>
      </c>
      <c r="C133" t="str">
        <f t="shared" si="8"/>
        <v>K</v>
      </c>
      <c r="D133" s="1">
        <v>30498</v>
      </c>
      <c r="E133" t="s">
        <v>9</v>
      </c>
      <c r="F133" s="6">
        <f t="shared" si="9"/>
        <v>33</v>
      </c>
      <c r="G133">
        <f t="shared" si="10"/>
        <v>25000</v>
      </c>
      <c r="H133" s="7">
        <f t="shared" si="11"/>
        <v>37.5</v>
      </c>
    </row>
    <row r="134" spans="1:8" x14ac:dyDescent="0.25">
      <c r="A134" t="s">
        <v>206</v>
      </c>
      <c r="B134" t="s">
        <v>167</v>
      </c>
      <c r="C134" t="str">
        <f t="shared" si="8"/>
        <v>M</v>
      </c>
      <c r="D134" s="1">
        <v>22090</v>
      </c>
      <c r="E134" t="s">
        <v>9</v>
      </c>
      <c r="F134" s="6">
        <f t="shared" si="9"/>
        <v>56</v>
      </c>
      <c r="G134">
        <f t="shared" si="10"/>
        <v>30000</v>
      </c>
      <c r="H134" s="7">
        <f t="shared" si="11"/>
        <v>36</v>
      </c>
    </row>
    <row r="135" spans="1:8" x14ac:dyDescent="0.25">
      <c r="A135" t="s">
        <v>207</v>
      </c>
      <c r="B135" t="s">
        <v>37</v>
      </c>
      <c r="C135" t="str">
        <f t="shared" si="8"/>
        <v>K</v>
      </c>
      <c r="D135" s="1">
        <v>27938</v>
      </c>
      <c r="E135" t="s">
        <v>6</v>
      </c>
      <c r="F135" s="6">
        <f t="shared" si="9"/>
        <v>40</v>
      </c>
      <c r="G135">
        <f t="shared" si="10"/>
        <v>25000</v>
      </c>
      <c r="H135" s="7">
        <f t="shared" si="11"/>
        <v>37.5</v>
      </c>
    </row>
    <row r="136" spans="1:8" x14ac:dyDescent="0.25">
      <c r="A136" t="s">
        <v>208</v>
      </c>
      <c r="B136" t="s">
        <v>47</v>
      </c>
      <c r="C136" t="str">
        <f t="shared" si="8"/>
        <v>K</v>
      </c>
      <c r="D136" s="1">
        <v>23762</v>
      </c>
      <c r="E136" t="s">
        <v>12</v>
      </c>
      <c r="F136" s="6">
        <f t="shared" si="9"/>
        <v>51</v>
      </c>
      <c r="G136">
        <f t="shared" si="10"/>
        <v>25000</v>
      </c>
      <c r="H136" s="7">
        <f t="shared" si="11"/>
        <v>30</v>
      </c>
    </row>
    <row r="137" spans="1:8" x14ac:dyDescent="0.25">
      <c r="A137" t="s">
        <v>209</v>
      </c>
      <c r="B137" t="s">
        <v>131</v>
      </c>
      <c r="C137" t="str">
        <f t="shared" si="8"/>
        <v>K</v>
      </c>
      <c r="D137" s="1">
        <v>25158</v>
      </c>
      <c r="E137" t="s">
        <v>6</v>
      </c>
      <c r="F137" s="6">
        <f t="shared" si="9"/>
        <v>48</v>
      </c>
      <c r="G137">
        <f t="shared" si="10"/>
        <v>25000</v>
      </c>
      <c r="H137" s="7">
        <f t="shared" si="11"/>
        <v>30</v>
      </c>
    </row>
    <row r="138" spans="1:8" x14ac:dyDescent="0.25">
      <c r="A138" t="s">
        <v>210</v>
      </c>
      <c r="B138" t="s">
        <v>37</v>
      </c>
      <c r="C138" t="str">
        <f t="shared" si="8"/>
        <v>K</v>
      </c>
      <c r="D138" s="1">
        <v>24824</v>
      </c>
      <c r="E138" t="s">
        <v>12</v>
      </c>
      <c r="F138" s="6">
        <f t="shared" si="9"/>
        <v>49</v>
      </c>
      <c r="G138">
        <f t="shared" si="10"/>
        <v>25000</v>
      </c>
      <c r="H138" s="7">
        <f t="shared" si="11"/>
        <v>30</v>
      </c>
    </row>
    <row r="139" spans="1:8" x14ac:dyDescent="0.25">
      <c r="A139" t="s">
        <v>211</v>
      </c>
      <c r="B139" t="s">
        <v>49</v>
      </c>
      <c r="C139" t="str">
        <f t="shared" si="8"/>
        <v>M</v>
      </c>
      <c r="D139" s="1">
        <v>33398</v>
      </c>
      <c r="E139" t="s">
        <v>9</v>
      </c>
      <c r="F139" s="6">
        <f t="shared" si="9"/>
        <v>25</v>
      </c>
      <c r="G139">
        <f t="shared" si="10"/>
        <v>30000</v>
      </c>
      <c r="H139" s="7">
        <f t="shared" si="11"/>
        <v>30</v>
      </c>
    </row>
    <row r="140" spans="1:8" x14ac:dyDescent="0.25">
      <c r="A140" t="s">
        <v>212</v>
      </c>
      <c r="B140" t="s">
        <v>18</v>
      </c>
      <c r="C140" t="str">
        <f t="shared" si="8"/>
        <v>M</v>
      </c>
      <c r="D140" s="1">
        <v>34795</v>
      </c>
      <c r="E140" t="s">
        <v>9</v>
      </c>
      <c r="F140" s="6">
        <f t="shared" si="9"/>
        <v>21</v>
      </c>
      <c r="G140">
        <f t="shared" si="10"/>
        <v>30000</v>
      </c>
      <c r="H140" s="7">
        <f t="shared" si="11"/>
        <v>30</v>
      </c>
    </row>
    <row r="141" spans="1:8" x14ac:dyDescent="0.25">
      <c r="A141" t="s">
        <v>88</v>
      </c>
      <c r="B141" t="s">
        <v>213</v>
      </c>
      <c r="C141" t="str">
        <f t="shared" si="8"/>
        <v>K</v>
      </c>
      <c r="D141" s="1">
        <v>20374</v>
      </c>
      <c r="E141" t="s">
        <v>12</v>
      </c>
      <c r="F141" s="6">
        <f t="shared" si="9"/>
        <v>61</v>
      </c>
      <c r="G141">
        <f t="shared" si="10"/>
        <v>25000</v>
      </c>
      <c r="H141" s="7">
        <f t="shared" si="11"/>
        <v>79</v>
      </c>
    </row>
    <row r="142" spans="1:8" x14ac:dyDescent="0.25">
      <c r="A142" t="s">
        <v>214</v>
      </c>
      <c r="B142" t="s">
        <v>165</v>
      </c>
      <c r="C142" t="str">
        <f t="shared" si="8"/>
        <v>K</v>
      </c>
      <c r="D142" s="1">
        <v>25416</v>
      </c>
      <c r="E142" t="s">
        <v>12</v>
      </c>
      <c r="F142" s="6">
        <f t="shared" si="9"/>
        <v>47</v>
      </c>
      <c r="G142">
        <f t="shared" si="10"/>
        <v>25000</v>
      </c>
      <c r="H142" s="7">
        <f t="shared" si="11"/>
        <v>30</v>
      </c>
    </row>
    <row r="143" spans="1:8" x14ac:dyDescent="0.25">
      <c r="A143" t="s">
        <v>215</v>
      </c>
      <c r="B143" t="s">
        <v>216</v>
      </c>
      <c r="C143" t="str">
        <f t="shared" si="8"/>
        <v>K</v>
      </c>
      <c r="D143" s="1">
        <v>21548</v>
      </c>
      <c r="E143" t="s">
        <v>12</v>
      </c>
      <c r="F143" s="6">
        <f t="shared" si="9"/>
        <v>58</v>
      </c>
      <c r="G143">
        <f t="shared" si="10"/>
        <v>25000</v>
      </c>
      <c r="H143" s="7">
        <f t="shared" si="11"/>
        <v>30</v>
      </c>
    </row>
    <row r="144" spans="1:8" x14ac:dyDescent="0.25">
      <c r="A144" t="s">
        <v>217</v>
      </c>
      <c r="B144" t="s">
        <v>54</v>
      </c>
      <c r="C144" t="str">
        <f t="shared" si="8"/>
        <v>K</v>
      </c>
      <c r="D144" s="1">
        <v>31232</v>
      </c>
      <c r="E144" t="s">
        <v>9</v>
      </c>
      <c r="F144" s="6">
        <f t="shared" si="9"/>
        <v>31</v>
      </c>
      <c r="G144">
        <f t="shared" si="10"/>
        <v>25000</v>
      </c>
      <c r="H144" s="7">
        <f t="shared" si="11"/>
        <v>37.5</v>
      </c>
    </row>
    <row r="145" spans="1:8" x14ac:dyDescent="0.25">
      <c r="A145" t="s">
        <v>218</v>
      </c>
      <c r="B145" t="s">
        <v>121</v>
      </c>
      <c r="C145" t="str">
        <f t="shared" si="8"/>
        <v>K</v>
      </c>
      <c r="D145" s="1">
        <v>28472</v>
      </c>
      <c r="E145" t="s">
        <v>12</v>
      </c>
      <c r="F145" s="6">
        <f t="shared" si="9"/>
        <v>39</v>
      </c>
      <c r="G145">
        <f t="shared" si="10"/>
        <v>25000</v>
      </c>
      <c r="H145" s="7">
        <f t="shared" si="11"/>
        <v>37.5</v>
      </c>
    </row>
    <row r="146" spans="1:8" x14ac:dyDescent="0.25">
      <c r="A146" t="s">
        <v>219</v>
      </c>
      <c r="B146" t="s">
        <v>29</v>
      </c>
      <c r="C146" t="str">
        <f t="shared" si="8"/>
        <v>M</v>
      </c>
      <c r="D146" s="1">
        <v>34287</v>
      </c>
      <c r="E146" t="s">
        <v>12</v>
      </c>
      <c r="F146" s="6">
        <f t="shared" si="9"/>
        <v>23</v>
      </c>
      <c r="G146">
        <f t="shared" si="10"/>
        <v>30000</v>
      </c>
      <c r="H146" s="7">
        <f t="shared" si="11"/>
        <v>30</v>
      </c>
    </row>
    <row r="147" spans="1:8" x14ac:dyDescent="0.25">
      <c r="A147" t="s">
        <v>220</v>
      </c>
      <c r="B147" t="s">
        <v>92</v>
      </c>
      <c r="C147" t="str">
        <f t="shared" si="8"/>
        <v>M</v>
      </c>
      <c r="D147" s="1">
        <v>24972</v>
      </c>
      <c r="E147" t="s">
        <v>6</v>
      </c>
      <c r="F147" s="6">
        <f t="shared" si="9"/>
        <v>48</v>
      </c>
      <c r="G147">
        <f t="shared" si="10"/>
        <v>30000</v>
      </c>
      <c r="H147" s="7">
        <f t="shared" si="11"/>
        <v>36</v>
      </c>
    </row>
    <row r="148" spans="1:8" x14ac:dyDescent="0.25">
      <c r="A148" t="s">
        <v>221</v>
      </c>
      <c r="B148" t="s">
        <v>154</v>
      </c>
      <c r="C148" t="str">
        <f t="shared" si="8"/>
        <v>K</v>
      </c>
      <c r="D148" s="1">
        <v>18787</v>
      </c>
      <c r="E148" t="s">
        <v>9</v>
      </c>
      <c r="F148" s="6">
        <f t="shared" si="9"/>
        <v>65</v>
      </c>
      <c r="G148">
        <f t="shared" si="10"/>
        <v>25000</v>
      </c>
      <c r="H148" s="7">
        <f t="shared" si="11"/>
        <v>79</v>
      </c>
    </row>
    <row r="149" spans="1:8" x14ac:dyDescent="0.25">
      <c r="A149" t="s">
        <v>222</v>
      </c>
      <c r="B149" t="s">
        <v>49</v>
      </c>
      <c r="C149" t="str">
        <f t="shared" si="8"/>
        <v>M</v>
      </c>
      <c r="D149" s="1">
        <v>27611</v>
      </c>
      <c r="E149" t="s">
        <v>9</v>
      </c>
      <c r="F149" s="6">
        <f t="shared" si="9"/>
        <v>41</v>
      </c>
      <c r="G149">
        <f t="shared" si="10"/>
        <v>30000</v>
      </c>
      <c r="H149" s="7">
        <f t="shared" si="11"/>
        <v>45</v>
      </c>
    </row>
    <row r="150" spans="1:8" x14ac:dyDescent="0.25">
      <c r="A150" t="s">
        <v>223</v>
      </c>
      <c r="B150" t="s">
        <v>224</v>
      </c>
      <c r="C150" t="str">
        <f t="shared" si="8"/>
        <v>K</v>
      </c>
      <c r="D150" s="1">
        <v>26071</v>
      </c>
      <c r="E150" t="s">
        <v>12</v>
      </c>
      <c r="F150" s="6">
        <f t="shared" si="9"/>
        <v>45</v>
      </c>
      <c r="G150">
        <f t="shared" si="10"/>
        <v>25000</v>
      </c>
      <c r="H150" s="7">
        <f t="shared" si="11"/>
        <v>37.5</v>
      </c>
    </row>
    <row r="151" spans="1:8" x14ac:dyDescent="0.25">
      <c r="A151" t="s">
        <v>225</v>
      </c>
      <c r="B151" t="s">
        <v>20</v>
      </c>
      <c r="C151" t="str">
        <f t="shared" si="8"/>
        <v>K</v>
      </c>
      <c r="D151" s="1">
        <v>18285</v>
      </c>
      <c r="E151" t="s">
        <v>6</v>
      </c>
      <c r="F151" s="6">
        <f t="shared" si="9"/>
        <v>66</v>
      </c>
      <c r="G151">
        <f t="shared" si="10"/>
        <v>25000</v>
      </c>
      <c r="H151" s="7">
        <f t="shared" si="11"/>
        <v>79</v>
      </c>
    </row>
    <row r="152" spans="1:8" x14ac:dyDescent="0.25">
      <c r="A152" t="s">
        <v>226</v>
      </c>
      <c r="B152" t="s">
        <v>8</v>
      </c>
      <c r="C152" t="str">
        <f t="shared" si="8"/>
        <v>M</v>
      </c>
      <c r="D152" s="1">
        <v>33696</v>
      </c>
      <c r="E152" t="s">
        <v>12</v>
      </c>
      <c r="F152" s="6">
        <f t="shared" si="9"/>
        <v>24</v>
      </c>
      <c r="G152">
        <f t="shared" si="10"/>
        <v>30000</v>
      </c>
      <c r="H152" s="7">
        <f t="shared" si="11"/>
        <v>30</v>
      </c>
    </row>
    <row r="153" spans="1:8" x14ac:dyDescent="0.25">
      <c r="A153" t="s">
        <v>227</v>
      </c>
      <c r="B153" t="s">
        <v>81</v>
      </c>
      <c r="C153" t="str">
        <f t="shared" si="8"/>
        <v>K</v>
      </c>
      <c r="D153" s="1">
        <v>25404</v>
      </c>
      <c r="E153" t="s">
        <v>12</v>
      </c>
      <c r="F153" s="6">
        <f t="shared" si="9"/>
        <v>47</v>
      </c>
      <c r="G153">
        <f t="shared" si="10"/>
        <v>25000</v>
      </c>
      <c r="H153" s="7">
        <f t="shared" si="11"/>
        <v>30</v>
      </c>
    </row>
    <row r="154" spans="1:8" x14ac:dyDescent="0.25">
      <c r="A154" t="s">
        <v>26</v>
      </c>
      <c r="B154" t="s">
        <v>114</v>
      </c>
      <c r="C154" t="str">
        <f t="shared" si="8"/>
        <v>M</v>
      </c>
      <c r="D154" s="1">
        <v>21769</v>
      </c>
      <c r="E154" t="s">
        <v>6</v>
      </c>
      <c r="F154" s="6">
        <f t="shared" si="9"/>
        <v>57</v>
      </c>
      <c r="G154">
        <f t="shared" si="10"/>
        <v>30000</v>
      </c>
      <c r="H154" s="7">
        <f t="shared" si="11"/>
        <v>36</v>
      </c>
    </row>
    <row r="155" spans="1:8" x14ac:dyDescent="0.25">
      <c r="A155" t="s">
        <v>228</v>
      </c>
      <c r="B155" t="s">
        <v>49</v>
      </c>
      <c r="C155" t="str">
        <f t="shared" si="8"/>
        <v>M</v>
      </c>
      <c r="D155" s="1">
        <v>26490</v>
      </c>
      <c r="E155" t="s">
        <v>6</v>
      </c>
      <c r="F155" s="6">
        <f t="shared" si="9"/>
        <v>44</v>
      </c>
      <c r="G155">
        <f t="shared" si="10"/>
        <v>30000</v>
      </c>
      <c r="H155" s="7">
        <f t="shared" si="11"/>
        <v>45</v>
      </c>
    </row>
    <row r="156" spans="1:8" x14ac:dyDescent="0.25">
      <c r="A156" t="s">
        <v>229</v>
      </c>
      <c r="B156" t="s">
        <v>105</v>
      </c>
      <c r="C156" t="str">
        <f t="shared" si="8"/>
        <v>K</v>
      </c>
      <c r="D156" s="1">
        <v>28897</v>
      </c>
      <c r="E156" t="s">
        <v>9</v>
      </c>
      <c r="F156" s="6">
        <f t="shared" si="9"/>
        <v>37</v>
      </c>
      <c r="G156">
        <f t="shared" si="10"/>
        <v>25000</v>
      </c>
      <c r="H156" s="7">
        <f t="shared" si="11"/>
        <v>37.5</v>
      </c>
    </row>
    <row r="157" spans="1:8" x14ac:dyDescent="0.25">
      <c r="A157" t="s">
        <v>230</v>
      </c>
      <c r="B157" t="s">
        <v>231</v>
      </c>
      <c r="C157" t="str">
        <f t="shared" si="8"/>
        <v>K</v>
      </c>
      <c r="D157" s="1">
        <v>33454</v>
      </c>
      <c r="E157" t="s">
        <v>12</v>
      </c>
      <c r="F157" s="6">
        <f t="shared" si="9"/>
        <v>25</v>
      </c>
      <c r="G157">
        <f t="shared" si="10"/>
        <v>25000</v>
      </c>
      <c r="H157" s="7">
        <f t="shared" si="11"/>
        <v>25</v>
      </c>
    </row>
    <row r="158" spans="1:8" x14ac:dyDescent="0.25">
      <c r="A158" t="s">
        <v>232</v>
      </c>
      <c r="B158" t="s">
        <v>233</v>
      </c>
      <c r="C158" t="str">
        <f t="shared" si="8"/>
        <v>M</v>
      </c>
      <c r="D158" s="1">
        <v>24539</v>
      </c>
      <c r="E158" t="s">
        <v>12</v>
      </c>
      <c r="F158" s="6">
        <f t="shared" si="9"/>
        <v>49</v>
      </c>
      <c r="G158">
        <f t="shared" si="10"/>
        <v>30000</v>
      </c>
      <c r="H158" s="7">
        <f t="shared" si="11"/>
        <v>36</v>
      </c>
    </row>
    <row r="159" spans="1:8" x14ac:dyDescent="0.25">
      <c r="A159" t="s">
        <v>234</v>
      </c>
      <c r="B159" t="s">
        <v>235</v>
      </c>
      <c r="C159" t="str">
        <f t="shared" si="8"/>
        <v>K</v>
      </c>
      <c r="D159" s="1">
        <v>27992</v>
      </c>
      <c r="E159" t="s">
        <v>6</v>
      </c>
      <c r="F159" s="6">
        <f t="shared" si="9"/>
        <v>40</v>
      </c>
      <c r="G159">
        <f t="shared" si="10"/>
        <v>25000</v>
      </c>
      <c r="H159" s="7">
        <f t="shared" si="11"/>
        <v>37.5</v>
      </c>
    </row>
    <row r="160" spans="1:8" x14ac:dyDescent="0.25">
      <c r="A160" t="s">
        <v>147</v>
      </c>
      <c r="B160" t="s">
        <v>236</v>
      </c>
      <c r="C160" t="str">
        <f t="shared" si="8"/>
        <v>K</v>
      </c>
      <c r="D160" s="1">
        <v>26335</v>
      </c>
      <c r="E160" t="s">
        <v>40</v>
      </c>
      <c r="F160" s="6">
        <f t="shared" si="9"/>
        <v>44</v>
      </c>
      <c r="G160">
        <f t="shared" si="10"/>
        <v>25000</v>
      </c>
      <c r="H160" s="7">
        <f t="shared" si="11"/>
        <v>37.5</v>
      </c>
    </row>
    <row r="161" spans="1:8" x14ac:dyDescent="0.25">
      <c r="A161" t="s">
        <v>237</v>
      </c>
      <c r="B161" t="s">
        <v>167</v>
      </c>
      <c r="C161" t="str">
        <f t="shared" si="8"/>
        <v>M</v>
      </c>
      <c r="D161" s="1">
        <v>31095</v>
      </c>
      <c r="E161" t="s">
        <v>12</v>
      </c>
      <c r="F161" s="6">
        <f t="shared" si="9"/>
        <v>31</v>
      </c>
      <c r="G161">
        <f t="shared" si="10"/>
        <v>30000</v>
      </c>
      <c r="H161" s="7">
        <f t="shared" si="11"/>
        <v>45</v>
      </c>
    </row>
    <row r="162" spans="1:8" x14ac:dyDescent="0.25">
      <c r="A162" t="s">
        <v>238</v>
      </c>
      <c r="B162" t="s">
        <v>169</v>
      </c>
      <c r="C162" t="str">
        <f t="shared" si="8"/>
        <v>M</v>
      </c>
      <c r="D162" s="1">
        <v>26112</v>
      </c>
      <c r="E162" t="s">
        <v>40</v>
      </c>
      <c r="F162" s="6">
        <f t="shared" si="9"/>
        <v>45</v>
      </c>
      <c r="G162">
        <f t="shared" si="10"/>
        <v>30000</v>
      </c>
      <c r="H162" s="7">
        <f t="shared" si="11"/>
        <v>45</v>
      </c>
    </row>
    <row r="163" spans="1:8" x14ac:dyDescent="0.25">
      <c r="A163" t="s">
        <v>239</v>
      </c>
      <c r="B163" t="s">
        <v>54</v>
      </c>
      <c r="C163" t="str">
        <f t="shared" si="8"/>
        <v>K</v>
      </c>
      <c r="D163" s="1">
        <v>23272</v>
      </c>
      <c r="E163" t="s">
        <v>6</v>
      </c>
      <c r="F163" s="6">
        <f t="shared" si="9"/>
        <v>53</v>
      </c>
      <c r="G163">
        <f t="shared" si="10"/>
        <v>25000</v>
      </c>
      <c r="H163" s="7">
        <f t="shared" si="11"/>
        <v>30</v>
      </c>
    </row>
    <row r="164" spans="1:8" x14ac:dyDescent="0.25">
      <c r="A164" t="s">
        <v>240</v>
      </c>
      <c r="B164" t="s">
        <v>32</v>
      </c>
      <c r="C164" t="str">
        <f t="shared" si="8"/>
        <v>M</v>
      </c>
      <c r="D164" s="1">
        <v>32952</v>
      </c>
      <c r="E164" t="s">
        <v>40</v>
      </c>
      <c r="F164" s="6">
        <f t="shared" si="9"/>
        <v>26</v>
      </c>
      <c r="G164">
        <f t="shared" si="10"/>
        <v>30000</v>
      </c>
      <c r="H164" s="7">
        <f t="shared" si="11"/>
        <v>30</v>
      </c>
    </row>
    <row r="165" spans="1:8" x14ac:dyDescent="0.25">
      <c r="A165" t="s">
        <v>241</v>
      </c>
      <c r="B165" t="s">
        <v>39</v>
      </c>
      <c r="C165" t="str">
        <f t="shared" si="8"/>
        <v>K</v>
      </c>
      <c r="D165" s="1">
        <v>19759</v>
      </c>
      <c r="E165" t="s">
        <v>9</v>
      </c>
      <c r="F165" s="6">
        <f t="shared" si="9"/>
        <v>62</v>
      </c>
      <c r="G165">
        <f t="shared" si="10"/>
        <v>25000</v>
      </c>
      <c r="H165" s="7">
        <f t="shared" si="11"/>
        <v>79</v>
      </c>
    </row>
    <row r="166" spans="1:8" x14ac:dyDescent="0.25">
      <c r="A166" t="s">
        <v>242</v>
      </c>
      <c r="B166" t="s">
        <v>152</v>
      </c>
      <c r="C166" t="str">
        <f t="shared" si="8"/>
        <v>M</v>
      </c>
      <c r="D166" s="1">
        <v>27324</v>
      </c>
      <c r="E166" t="s">
        <v>9</v>
      </c>
      <c r="F166" s="6">
        <f t="shared" si="9"/>
        <v>42</v>
      </c>
      <c r="G166">
        <f t="shared" si="10"/>
        <v>30000</v>
      </c>
      <c r="H166" s="7">
        <f t="shared" si="11"/>
        <v>45</v>
      </c>
    </row>
    <row r="167" spans="1:8" x14ac:dyDescent="0.25">
      <c r="A167" t="s">
        <v>243</v>
      </c>
      <c r="B167" t="s">
        <v>236</v>
      </c>
      <c r="C167" t="str">
        <f t="shared" si="8"/>
        <v>K</v>
      </c>
      <c r="D167" s="1">
        <v>21838</v>
      </c>
      <c r="E167" t="s">
        <v>6</v>
      </c>
      <c r="F167" s="6">
        <f t="shared" si="9"/>
        <v>57</v>
      </c>
      <c r="G167">
        <f t="shared" si="10"/>
        <v>25000</v>
      </c>
      <c r="H167" s="7">
        <f t="shared" si="11"/>
        <v>30</v>
      </c>
    </row>
    <row r="168" spans="1:8" x14ac:dyDescent="0.25">
      <c r="A168" t="s">
        <v>244</v>
      </c>
      <c r="B168" t="s">
        <v>47</v>
      </c>
      <c r="C168" t="str">
        <f t="shared" si="8"/>
        <v>K</v>
      </c>
      <c r="D168" s="1">
        <v>21051</v>
      </c>
      <c r="E168" t="s">
        <v>40</v>
      </c>
      <c r="F168" s="6">
        <f t="shared" si="9"/>
        <v>59</v>
      </c>
      <c r="G168">
        <f t="shared" si="10"/>
        <v>25000</v>
      </c>
      <c r="H168" s="7">
        <f t="shared" si="11"/>
        <v>30</v>
      </c>
    </row>
    <row r="169" spans="1:8" x14ac:dyDescent="0.25">
      <c r="A169" t="s">
        <v>245</v>
      </c>
      <c r="B169" t="s">
        <v>246</v>
      </c>
      <c r="C169" t="str">
        <f t="shared" si="8"/>
        <v>M</v>
      </c>
      <c r="D169" s="1">
        <v>31292</v>
      </c>
      <c r="E169" t="s">
        <v>40</v>
      </c>
      <c r="F169" s="6">
        <f t="shared" si="9"/>
        <v>31</v>
      </c>
      <c r="G169">
        <f t="shared" si="10"/>
        <v>30000</v>
      </c>
      <c r="H169" s="7">
        <f t="shared" si="11"/>
        <v>45</v>
      </c>
    </row>
    <row r="170" spans="1:8" x14ac:dyDescent="0.25">
      <c r="A170" t="s">
        <v>247</v>
      </c>
      <c r="B170" t="s">
        <v>248</v>
      </c>
      <c r="C170" t="str">
        <f t="shared" si="8"/>
        <v>K</v>
      </c>
      <c r="D170" s="1">
        <v>17179</v>
      </c>
      <c r="E170" t="s">
        <v>12</v>
      </c>
      <c r="F170" s="6">
        <f t="shared" si="9"/>
        <v>69</v>
      </c>
      <c r="G170">
        <f t="shared" si="10"/>
        <v>25000</v>
      </c>
      <c r="H170" s="7">
        <f t="shared" si="11"/>
        <v>79</v>
      </c>
    </row>
    <row r="171" spans="1:8" x14ac:dyDescent="0.25">
      <c r="A171" t="s">
        <v>249</v>
      </c>
      <c r="B171" t="s">
        <v>250</v>
      </c>
      <c r="C171" t="str">
        <f t="shared" si="8"/>
        <v>M</v>
      </c>
      <c r="D171" s="1">
        <v>32305</v>
      </c>
      <c r="E171" t="s">
        <v>6</v>
      </c>
      <c r="F171" s="6">
        <f t="shared" si="9"/>
        <v>28</v>
      </c>
      <c r="G171">
        <f t="shared" si="10"/>
        <v>30000</v>
      </c>
      <c r="H171" s="7">
        <f t="shared" si="11"/>
        <v>30</v>
      </c>
    </row>
    <row r="172" spans="1:8" x14ac:dyDescent="0.25">
      <c r="A172" t="s">
        <v>251</v>
      </c>
      <c r="B172" t="s">
        <v>252</v>
      </c>
      <c r="C172" t="str">
        <f t="shared" si="8"/>
        <v>M</v>
      </c>
      <c r="D172" s="1">
        <v>32081</v>
      </c>
      <c r="E172" t="s">
        <v>12</v>
      </c>
      <c r="F172" s="6">
        <f t="shared" si="9"/>
        <v>29</v>
      </c>
      <c r="G172">
        <f t="shared" si="10"/>
        <v>30000</v>
      </c>
      <c r="H172" s="7">
        <f t="shared" si="11"/>
        <v>30</v>
      </c>
    </row>
    <row r="173" spans="1:8" x14ac:dyDescent="0.25">
      <c r="A173" t="s">
        <v>253</v>
      </c>
      <c r="B173" t="s">
        <v>121</v>
      </c>
      <c r="C173" t="str">
        <f t="shared" si="8"/>
        <v>K</v>
      </c>
      <c r="D173" s="1">
        <v>31749</v>
      </c>
      <c r="E173" t="s">
        <v>6</v>
      </c>
      <c r="F173" s="6">
        <f t="shared" si="9"/>
        <v>30</v>
      </c>
      <c r="G173">
        <f t="shared" si="10"/>
        <v>25000</v>
      </c>
      <c r="H173" s="7">
        <f t="shared" si="11"/>
        <v>25</v>
      </c>
    </row>
    <row r="174" spans="1:8" x14ac:dyDescent="0.25">
      <c r="A174" t="s">
        <v>254</v>
      </c>
      <c r="B174" t="s">
        <v>255</v>
      </c>
      <c r="C174" t="str">
        <f t="shared" si="8"/>
        <v>M</v>
      </c>
      <c r="D174" s="1">
        <v>18648</v>
      </c>
      <c r="E174" t="s">
        <v>40</v>
      </c>
      <c r="F174" s="6">
        <f t="shared" si="9"/>
        <v>65</v>
      </c>
      <c r="G174">
        <f t="shared" si="10"/>
        <v>30000</v>
      </c>
      <c r="H174" s="7">
        <f t="shared" si="11"/>
        <v>85</v>
      </c>
    </row>
    <row r="175" spans="1:8" x14ac:dyDescent="0.25">
      <c r="A175" t="s">
        <v>256</v>
      </c>
      <c r="B175" t="s">
        <v>257</v>
      </c>
      <c r="C175" t="str">
        <f t="shared" si="8"/>
        <v>M</v>
      </c>
      <c r="D175" s="1">
        <v>16734</v>
      </c>
      <c r="E175" t="s">
        <v>6</v>
      </c>
      <c r="F175" s="6">
        <f t="shared" si="9"/>
        <v>71</v>
      </c>
      <c r="G175">
        <f t="shared" si="10"/>
        <v>30000</v>
      </c>
      <c r="H175" s="7">
        <f t="shared" si="11"/>
        <v>85</v>
      </c>
    </row>
    <row r="176" spans="1:8" x14ac:dyDescent="0.25">
      <c r="A176" t="s">
        <v>258</v>
      </c>
      <c r="B176" t="s">
        <v>47</v>
      </c>
      <c r="C176" t="str">
        <f t="shared" si="8"/>
        <v>K</v>
      </c>
      <c r="D176" s="1">
        <v>25036</v>
      </c>
      <c r="E176" t="s">
        <v>12</v>
      </c>
      <c r="F176" s="6">
        <f t="shared" si="9"/>
        <v>48</v>
      </c>
      <c r="G176">
        <f t="shared" si="10"/>
        <v>25000</v>
      </c>
      <c r="H176" s="7">
        <f t="shared" si="11"/>
        <v>30</v>
      </c>
    </row>
    <row r="177" spans="1:8" x14ac:dyDescent="0.25">
      <c r="A177" t="s">
        <v>259</v>
      </c>
      <c r="B177" t="s">
        <v>260</v>
      </c>
      <c r="C177" t="str">
        <f t="shared" si="8"/>
        <v>M</v>
      </c>
      <c r="D177" s="1">
        <v>17342</v>
      </c>
      <c r="E177" t="s">
        <v>6</v>
      </c>
      <c r="F177" s="6">
        <f t="shared" si="9"/>
        <v>69</v>
      </c>
      <c r="G177">
        <f t="shared" si="10"/>
        <v>30000</v>
      </c>
      <c r="H177" s="7">
        <f t="shared" si="11"/>
        <v>85</v>
      </c>
    </row>
    <row r="178" spans="1:8" x14ac:dyDescent="0.25">
      <c r="A178" t="s">
        <v>206</v>
      </c>
      <c r="B178" t="s">
        <v>167</v>
      </c>
      <c r="C178" t="str">
        <f t="shared" si="8"/>
        <v>M</v>
      </c>
      <c r="D178" s="1">
        <v>23157</v>
      </c>
      <c r="E178" t="s">
        <v>9</v>
      </c>
      <c r="F178" s="6">
        <f t="shared" si="9"/>
        <v>53</v>
      </c>
      <c r="G178">
        <f t="shared" si="10"/>
        <v>30000</v>
      </c>
      <c r="H178" s="7">
        <f t="shared" si="11"/>
        <v>36</v>
      </c>
    </row>
    <row r="179" spans="1:8" x14ac:dyDescent="0.25">
      <c r="A179" t="s">
        <v>261</v>
      </c>
      <c r="B179" t="s">
        <v>37</v>
      </c>
      <c r="C179" t="str">
        <f t="shared" si="8"/>
        <v>K</v>
      </c>
      <c r="D179" s="1">
        <v>17166</v>
      </c>
      <c r="E179" t="s">
        <v>12</v>
      </c>
      <c r="F179" s="6">
        <f t="shared" si="9"/>
        <v>70</v>
      </c>
      <c r="G179">
        <f t="shared" si="10"/>
        <v>25000</v>
      </c>
      <c r="H179" s="7">
        <f t="shared" si="11"/>
        <v>79</v>
      </c>
    </row>
    <row r="180" spans="1:8" x14ac:dyDescent="0.25">
      <c r="A180" t="s">
        <v>262</v>
      </c>
      <c r="B180" t="s">
        <v>263</v>
      </c>
      <c r="C180" t="str">
        <f t="shared" si="8"/>
        <v>K</v>
      </c>
      <c r="D180" s="1">
        <v>24471</v>
      </c>
      <c r="E180" t="s">
        <v>12</v>
      </c>
      <c r="F180" s="6">
        <f t="shared" si="9"/>
        <v>50</v>
      </c>
      <c r="G180">
        <f t="shared" si="10"/>
        <v>25000</v>
      </c>
      <c r="H180" s="7">
        <f t="shared" si="11"/>
        <v>30</v>
      </c>
    </row>
    <row r="181" spans="1:8" x14ac:dyDescent="0.25">
      <c r="A181" t="s">
        <v>264</v>
      </c>
      <c r="B181" t="s">
        <v>157</v>
      </c>
      <c r="C181" t="str">
        <f t="shared" si="8"/>
        <v>K</v>
      </c>
      <c r="D181" s="1">
        <v>34523</v>
      </c>
      <c r="E181" t="s">
        <v>6</v>
      </c>
      <c r="F181" s="6">
        <f t="shared" si="9"/>
        <v>22</v>
      </c>
      <c r="G181">
        <f t="shared" si="10"/>
        <v>25000</v>
      </c>
      <c r="H181" s="7">
        <f t="shared" si="11"/>
        <v>25</v>
      </c>
    </row>
    <row r="182" spans="1:8" x14ac:dyDescent="0.25">
      <c r="A182" t="s">
        <v>265</v>
      </c>
      <c r="B182" t="s">
        <v>139</v>
      </c>
      <c r="C182" t="str">
        <f t="shared" si="8"/>
        <v>M</v>
      </c>
      <c r="D182" s="1">
        <v>18354</v>
      </c>
      <c r="E182" t="s">
        <v>6</v>
      </c>
      <c r="F182" s="6">
        <f t="shared" si="9"/>
        <v>66</v>
      </c>
      <c r="G182">
        <f t="shared" si="10"/>
        <v>30000</v>
      </c>
      <c r="H182" s="7">
        <f t="shared" si="11"/>
        <v>85</v>
      </c>
    </row>
    <row r="183" spans="1:8" x14ac:dyDescent="0.25">
      <c r="A183" t="s">
        <v>266</v>
      </c>
      <c r="B183" t="s">
        <v>267</v>
      </c>
      <c r="C183" t="str">
        <f t="shared" si="8"/>
        <v>M</v>
      </c>
      <c r="D183" s="1">
        <v>34069</v>
      </c>
      <c r="E183" t="s">
        <v>12</v>
      </c>
      <c r="F183" s="6">
        <f t="shared" si="9"/>
        <v>23</v>
      </c>
      <c r="G183">
        <f t="shared" si="10"/>
        <v>30000</v>
      </c>
      <c r="H183" s="7">
        <f t="shared" si="11"/>
        <v>30</v>
      </c>
    </row>
    <row r="184" spans="1:8" x14ac:dyDescent="0.25">
      <c r="A184" t="s">
        <v>268</v>
      </c>
      <c r="B184" t="s">
        <v>269</v>
      </c>
      <c r="C184" t="str">
        <f t="shared" si="8"/>
        <v>K</v>
      </c>
      <c r="D184" s="1">
        <v>17331</v>
      </c>
      <c r="E184" t="s">
        <v>12</v>
      </c>
      <c r="F184" s="6">
        <f t="shared" si="9"/>
        <v>69</v>
      </c>
      <c r="G184">
        <f t="shared" si="10"/>
        <v>25000</v>
      </c>
      <c r="H184" s="7">
        <f t="shared" si="11"/>
        <v>79</v>
      </c>
    </row>
    <row r="185" spans="1:8" x14ac:dyDescent="0.25">
      <c r="A185" t="s">
        <v>270</v>
      </c>
      <c r="B185" t="s">
        <v>39</v>
      </c>
      <c r="C185" t="str">
        <f t="shared" si="8"/>
        <v>K</v>
      </c>
      <c r="D185" s="1">
        <v>33550</v>
      </c>
      <c r="E185" t="s">
        <v>40</v>
      </c>
      <c r="F185" s="6">
        <f t="shared" si="9"/>
        <v>25</v>
      </c>
      <c r="G185">
        <f t="shared" si="10"/>
        <v>25000</v>
      </c>
      <c r="H185" s="7">
        <f t="shared" si="11"/>
        <v>25</v>
      </c>
    </row>
    <row r="186" spans="1:8" x14ac:dyDescent="0.25">
      <c r="A186" t="s">
        <v>271</v>
      </c>
      <c r="B186" t="s">
        <v>255</v>
      </c>
      <c r="C186" t="str">
        <f t="shared" si="8"/>
        <v>M</v>
      </c>
      <c r="D186" s="1">
        <v>24426</v>
      </c>
      <c r="E186" t="s">
        <v>6</v>
      </c>
      <c r="F186" s="6">
        <f t="shared" si="9"/>
        <v>50</v>
      </c>
      <c r="G186">
        <f t="shared" si="10"/>
        <v>30000</v>
      </c>
      <c r="H186" s="7">
        <f t="shared" si="11"/>
        <v>36</v>
      </c>
    </row>
    <row r="187" spans="1:8" x14ac:dyDescent="0.25">
      <c r="A187" t="s">
        <v>272</v>
      </c>
      <c r="B187" t="s">
        <v>273</v>
      </c>
      <c r="C187" t="str">
        <f t="shared" si="8"/>
        <v>M</v>
      </c>
      <c r="D187" s="1">
        <v>19307</v>
      </c>
      <c r="E187" t="s">
        <v>40</v>
      </c>
      <c r="F187" s="6">
        <f t="shared" si="9"/>
        <v>64</v>
      </c>
      <c r="G187">
        <f t="shared" si="10"/>
        <v>30000</v>
      </c>
      <c r="H187" s="7">
        <f t="shared" si="11"/>
        <v>85</v>
      </c>
    </row>
    <row r="188" spans="1:8" x14ac:dyDescent="0.25">
      <c r="A188" t="s">
        <v>274</v>
      </c>
      <c r="B188" t="s">
        <v>121</v>
      </c>
      <c r="C188" t="str">
        <f t="shared" si="8"/>
        <v>K</v>
      </c>
      <c r="D188" s="1">
        <v>26626</v>
      </c>
      <c r="E188" t="s">
        <v>12</v>
      </c>
      <c r="F188" s="6">
        <f t="shared" si="9"/>
        <v>44</v>
      </c>
      <c r="G188">
        <f t="shared" si="10"/>
        <v>25000</v>
      </c>
      <c r="H188" s="7">
        <f t="shared" si="11"/>
        <v>37.5</v>
      </c>
    </row>
    <row r="189" spans="1:8" x14ac:dyDescent="0.25">
      <c r="A189" t="s">
        <v>275</v>
      </c>
      <c r="B189" t="s">
        <v>169</v>
      </c>
      <c r="C189" t="str">
        <f t="shared" si="8"/>
        <v>M</v>
      </c>
      <c r="D189" s="1">
        <v>21897</v>
      </c>
      <c r="E189" t="s">
        <v>12</v>
      </c>
      <c r="F189" s="6">
        <f t="shared" si="9"/>
        <v>57</v>
      </c>
      <c r="G189">
        <f t="shared" si="10"/>
        <v>30000</v>
      </c>
      <c r="H189" s="7">
        <f t="shared" si="11"/>
        <v>36</v>
      </c>
    </row>
    <row r="190" spans="1:8" x14ac:dyDescent="0.25">
      <c r="A190" t="s">
        <v>276</v>
      </c>
      <c r="B190" t="s">
        <v>52</v>
      </c>
      <c r="C190" t="str">
        <f t="shared" si="8"/>
        <v>K</v>
      </c>
      <c r="D190" s="1">
        <v>34865</v>
      </c>
      <c r="E190" t="s">
        <v>12</v>
      </c>
      <c r="F190" s="6">
        <f t="shared" si="9"/>
        <v>21</v>
      </c>
      <c r="G190">
        <f t="shared" si="10"/>
        <v>25000</v>
      </c>
      <c r="H190" s="7">
        <f t="shared" si="11"/>
        <v>25</v>
      </c>
    </row>
    <row r="191" spans="1:8" x14ac:dyDescent="0.25">
      <c r="A191" t="s">
        <v>163</v>
      </c>
      <c r="B191" t="s">
        <v>277</v>
      </c>
      <c r="C191" t="str">
        <f t="shared" si="8"/>
        <v>K</v>
      </c>
      <c r="D191" s="1">
        <v>19712</v>
      </c>
      <c r="E191" t="s">
        <v>12</v>
      </c>
      <c r="F191" s="6">
        <f t="shared" si="9"/>
        <v>63</v>
      </c>
      <c r="G191">
        <f t="shared" si="10"/>
        <v>25000</v>
      </c>
      <c r="H191" s="7">
        <f t="shared" si="11"/>
        <v>79</v>
      </c>
    </row>
    <row r="192" spans="1:8" x14ac:dyDescent="0.25">
      <c r="A192" t="s">
        <v>278</v>
      </c>
      <c r="B192" t="s">
        <v>52</v>
      </c>
      <c r="C192" t="str">
        <f t="shared" si="8"/>
        <v>K</v>
      </c>
      <c r="D192" s="1">
        <v>27893</v>
      </c>
      <c r="E192" t="s">
        <v>6</v>
      </c>
      <c r="F192" s="6">
        <f t="shared" si="9"/>
        <v>40</v>
      </c>
      <c r="G192">
        <f t="shared" si="10"/>
        <v>25000</v>
      </c>
      <c r="H192" s="7">
        <f t="shared" si="11"/>
        <v>37.5</v>
      </c>
    </row>
    <row r="193" spans="1:8" x14ac:dyDescent="0.25">
      <c r="A193" t="s">
        <v>279</v>
      </c>
      <c r="B193" t="s">
        <v>280</v>
      </c>
      <c r="C193" t="str">
        <f t="shared" si="8"/>
        <v>K</v>
      </c>
      <c r="D193" s="1">
        <v>28226</v>
      </c>
      <c r="E193" t="s">
        <v>12</v>
      </c>
      <c r="F193" s="6">
        <f t="shared" si="9"/>
        <v>39</v>
      </c>
      <c r="G193">
        <f t="shared" si="10"/>
        <v>25000</v>
      </c>
      <c r="H193" s="7">
        <f t="shared" si="11"/>
        <v>37.5</v>
      </c>
    </row>
    <row r="194" spans="1:8" x14ac:dyDescent="0.25">
      <c r="A194" t="s">
        <v>281</v>
      </c>
      <c r="B194" t="s">
        <v>77</v>
      </c>
      <c r="C194" t="str">
        <f t="shared" si="8"/>
        <v>M</v>
      </c>
      <c r="D194" s="1">
        <v>29954</v>
      </c>
      <c r="E194" t="s">
        <v>9</v>
      </c>
      <c r="F194" s="6">
        <f t="shared" si="9"/>
        <v>34</v>
      </c>
      <c r="G194">
        <f t="shared" si="10"/>
        <v>30000</v>
      </c>
      <c r="H194" s="7">
        <f t="shared" si="11"/>
        <v>45</v>
      </c>
    </row>
    <row r="195" spans="1:8" x14ac:dyDescent="0.25">
      <c r="A195" t="s">
        <v>282</v>
      </c>
      <c r="B195" t="s">
        <v>179</v>
      </c>
      <c r="C195" t="str">
        <f t="shared" ref="C195:C258" si="12">IF(RIGHT(B195,1) = "a","K","M")</f>
        <v>M</v>
      </c>
      <c r="D195" s="1">
        <v>23111</v>
      </c>
      <c r="E195" t="s">
        <v>12</v>
      </c>
      <c r="F195" s="6">
        <f t="shared" ref="F195:F258" si="13">2016-YEAR(D195)</f>
        <v>53</v>
      </c>
      <c r="G195">
        <f t="shared" ref="G195:G258" si="14">IF(C195="K",25000,30000)</f>
        <v>30000</v>
      </c>
      <c r="H195" s="7">
        <f t="shared" ref="H195:H258" si="15">ROUND(IF(F195&lt;=30,0.1%*G195,IF(AND(F195&gt;=31,F195&lt;=45),0.15%*G195,IF(AND(F195&gt;=46,F195&lt;=60),0.12%*G195,IF(F195&gt;=61,0.12%*G195+49,0)))),2)</f>
        <v>36</v>
      </c>
    </row>
    <row r="196" spans="1:8" x14ac:dyDescent="0.25">
      <c r="A196" t="s">
        <v>283</v>
      </c>
      <c r="B196" t="s">
        <v>39</v>
      </c>
      <c r="C196" t="str">
        <f t="shared" si="12"/>
        <v>K</v>
      </c>
      <c r="D196" s="1">
        <v>24808</v>
      </c>
      <c r="E196" t="s">
        <v>12</v>
      </c>
      <c r="F196" s="6">
        <f t="shared" si="13"/>
        <v>49</v>
      </c>
      <c r="G196">
        <f t="shared" si="14"/>
        <v>25000</v>
      </c>
      <c r="H196" s="7">
        <f t="shared" si="15"/>
        <v>30</v>
      </c>
    </row>
    <row r="197" spans="1:8" x14ac:dyDescent="0.25">
      <c r="A197" t="s">
        <v>284</v>
      </c>
      <c r="B197" t="s">
        <v>16</v>
      </c>
      <c r="C197" t="str">
        <f t="shared" si="12"/>
        <v>K</v>
      </c>
      <c r="D197" s="1">
        <v>17601</v>
      </c>
      <c r="E197" t="s">
        <v>40</v>
      </c>
      <c r="F197" s="6">
        <f t="shared" si="13"/>
        <v>68</v>
      </c>
      <c r="G197">
        <f t="shared" si="14"/>
        <v>25000</v>
      </c>
      <c r="H197" s="7">
        <f t="shared" si="15"/>
        <v>79</v>
      </c>
    </row>
    <row r="198" spans="1:8" x14ac:dyDescent="0.25">
      <c r="A198" t="s">
        <v>285</v>
      </c>
      <c r="B198" t="s">
        <v>179</v>
      </c>
      <c r="C198" t="str">
        <f t="shared" si="12"/>
        <v>M</v>
      </c>
      <c r="D198" s="1">
        <v>21199</v>
      </c>
      <c r="E198" t="s">
        <v>9</v>
      </c>
      <c r="F198" s="6">
        <f t="shared" si="13"/>
        <v>58</v>
      </c>
      <c r="G198">
        <f t="shared" si="14"/>
        <v>30000</v>
      </c>
      <c r="H198" s="7">
        <f t="shared" si="15"/>
        <v>36</v>
      </c>
    </row>
    <row r="199" spans="1:8" x14ac:dyDescent="0.25">
      <c r="A199" t="s">
        <v>286</v>
      </c>
      <c r="B199" t="s">
        <v>20</v>
      </c>
      <c r="C199" t="str">
        <f t="shared" si="12"/>
        <v>K</v>
      </c>
      <c r="D199" s="1">
        <v>29879</v>
      </c>
      <c r="E199" t="s">
        <v>12</v>
      </c>
      <c r="F199" s="6">
        <f t="shared" si="13"/>
        <v>35</v>
      </c>
      <c r="G199">
        <f t="shared" si="14"/>
        <v>25000</v>
      </c>
      <c r="H199" s="7">
        <f t="shared" si="15"/>
        <v>37.5</v>
      </c>
    </row>
    <row r="200" spans="1:8" x14ac:dyDescent="0.25">
      <c r="A200" t="s">
        <v>287</v>
      </c>
      <c r="B200" t="s">
        <v>81</v>
      </c>
      <c r="C200" t="str">
        <f t="shared" si="12"/>
        <v>K</v>
      </c>
      <c r="D200" s="1">
        <v>19659</v>
      </c>
      <c r="E200" t="s">
        <v>6</v>
      </c>
      <c r="F200" s="6">
        <f t="shared" si="13"/>
        <v>63</v>
      </c>
      <c r="G200">
        <f t="shared" si="14"/>
        <v>25000</v>
      </c>
      <c r="H200" s="7">
        <f t="shared" si="15"/>
        <v>79</v>
      </c>
    </row>
    <row r="201" spans="1:8" x14ac:dyDescent="0.25">
      <c r="A201" t="s">
        <v>288</v>
      </c>
      <c r="B201" t="s">
        <v>8</v>
      </c>
      <c r="C201" t="str">
        <f t="shared" si="12"/>
        <v>M</v>
      </c>
      <c r="D201" s="1">
        <v>22514</v>
      </c>
      <c r="E201" t="s">
        <v>12</v>
      </c>
      <c r="F201" s="6">
        <f t="shared" si="13"/>
        <v>55</v>
      </c>
      <c r="G201">
        <f t="shared" si="14"/>
        <v>30000</v>
      </c>
      <c r="H201" s="7">
        <f t="shared" si="15"/>
        <v>36</v>
      </c>
    </row>
    <row r="202" spans="1:8" x14ac:dyDescent="0.25">
      <c r="A202" t="s">
        <v>289</v>
      </c>
      <c r="B202" t="s">
        <v>121</v>
      </c>
      <c r="C202" t="str">
        <f t="shared" si="12"/>
        <v>K</v>
      </c>
      <c r="D202" s="1">
        <v>25332</v>
      </c>
      <c r="E202" t="s">
        <v>12</v>
      </c>
      <c r="F202" s="6">
        <f t="shared" si="13"/>
        <v>47</v>
      </c>
      <c r="G202">
        <f t="shared" si="14"/>
        <v>25000</v>
      </c>
      <c r="H202" s="7">
        <f t="shared" si="15"/>
        <v>30</v>
      </c>
    </row>
    <row r="203" spans="1:8" x14ac:dyDescent="0.25">
      <c r="A203" t="s">
        <v>290</v>
      </c>
      <c r="B203" t="s">
        <v>255</v>
      </c>
      <c r="C203" t="str">
        <f t="shared" si="12"/>
        <v>M</v>
      </c>
      <c r="D203" s="1">
        <v>20181</v>
      </c>
      <c r="E203" t="s">
        <v>40</v>
      </c>
      <c r="F203" s="6">
        <f t="shared" si="13"/>
        <v>61</v>
      </c>
      <c r="G203">
        <f t="shared" si="14"/>
        <v>30000</v>
      </c>
      <c r="H203" s="7">
        <f t="shared" si="15"/>
        <v>85</v>
      </c>
    </row>
    <row r="204" spans="1:8" x14ac:dyDescent="0.25">
      <c r="A204" t="s">
        <v>291</v>
      </c>
      <c r="B204" t="s">
        <v>141</v>
      </c>
      <c r="C204" t="str">
        <f t="shared" si="12"/>
        <v>M</v>
      </c>
      <c r="D204" s="1">
        <v>19141</v>
      </c>
      <c r="E204" t="s">
        <v>12</v>
      </c>
      <c r="F204" s="6">
        <f t="shared" si="13"/>
        <v>64</v>
      </c>
      <c r="G204">
        <f t="shared" si="14"/>
        <v>30000</v>
      </c>
      <c r="H204" s="7">
        <f t="shared" si="15"/>
        <v>85</v>
      </c>
    </row>
    <row r="205" spans="1:8" x14ac:dyDescent="0.25">
      <c r="A205" t="s">
        <v>292</v>
      </c>
      <c r="B205" t="s">
        <v>293</v>
      </c>
      <c r="C205" t="str">
        <f t="shared" si="12"/>
        <v>K</v>
      </c>
      <c r="D205" s="1">
        <v>18147</v>
      </c>
      <c r="E205" t="s">
        <v>12</v>
      </c>
      <c r="F205" s="6">
        <f t="shared" si="13"/>
        <v>67</v>
      </c>
      <c r="G205">
        <f t="shared" si="14"/>
        <v>25000</v>
      </c>
      <c r="H205" s="7">
        <f t="shared" si="15"/>
        <v>79</v>
      </c>
    </row>
    <row r="206" spans="1:8" x14ac:dyDescent="0.25">
      <c r="A206" t="s">
        <v>294</v>
      </c>
      <c r="B206" t="s">
        <v>52</v>
      </c>
      <c r="C206" t="str">
        <f t="shared" si="12"/>
        <v>K</v>
      </c>
      <c r="D206" s="1">
        <v>26146</v>
      </c>
      <c r="E206" t="s">
        <v>6</v>
      </c>
      <c r="F206" s="6">
        <f t="shared" si="13"/>
        <v>45</v>
      </c>
      <c r="G206">
        <f t="shared" si="14"/>
        <v>25000</v>
      </c>
      <c r="H206" s="7">
        <f t="shared" si="15"/>
        <v>37.5</v>
      </c>
    </row>
    <row r="207" spans="1:8" x14ac:dyDescent="0.25">
      <c r="A207" t="s">
        <v>295</v>
      </c>
      <c r="B207" t="s">
        <v>139</v>
      </c>
      <c r="C207" t="str">
        <f t="shared" si="12"/>
        <v>M</v>
      </c>
      <c r="D207" s="1">
        <v>30798</v>
      </c>
      <c r="E207" t="s">
        <v>40</v>
      </c>
      <c r="F207" s="6">
        <f t="shared" si="13"/>
        <v>32</v>
      </c>
      <c r="G207">
        <f t="shared" si="14"/>
        <v>30000</v>
      </c>
      <c r="H207" s="7">
        <f t="shared" si="15"/>
        <v>45</v>
      </c>
    </row>
    <row r="208" spans="1:8" x14ac:dyDescent="0.25">
      <c r="A208" t="s">
        <v>296</v>
      </c>
      <c r="B208" t="s">
        <v>297</v>
      </c>
      <c r="C208" t="str">
        <f t="shared" si="12"/>
        <v>K</v>
      </c>
      <c r="D208" s="1">
        <v>24623</v>
      </c>
      <c r="E208" t="s">
        <v>12</v>
      </c>
      <c r="F208" s="6">
        <f t="shared" si="13"/>
        <v>49</v>
      </c>
      <c r="G208">
        <f t="shared" si="14"/>
        <v>25000</v>
      </c>
      <c r="H208" s="7">
        <f t="shared" si="15"/>
        <v>30</v>
      </c>
    </row>
    <row r="209" spans="1:8" x14ac:dyDescent="0.25">
      <c r="A209" t="s">
        <v>298</v>
      </c>
      <c r="B209" t="s">
        <v>18</v>
      </c>
      <c r="C209" t="str">
        <f t="shared" si="12"/>
        <v>M</v>
      </c>
      <c r="D209" s="1">
        <v>31818</v>
      </c>
      <c r="E209" t="s">
        <v>6</v>
      </c>
      <c r="F209" s="6">
        <f t="shared" si="13"/>
        <v>29</v>
      </c>
      <c r="G209">
        <f t="shared" si="14"/>
        <v>30000</v>
      </c>
      <c r="H209" s="7">
        <f t="shared" si="15"/>
        <v>30</v>
      </c>
    </row>
    <row r="210" spans="1:8" x14ac:dyDescent="0.25">
      <c r="A210" t="s">
        <v>299</v>
      </c>
      <c r="B210" t="s">
        <v>300</v>
      </c>
      <c r="C210" t="str">
        <f t="shared" si="12"/>
        <v>K</v>
      </c>
      <c r="D210" s="1">
        <v>34201</v>
      </c>
      <c r="E210" t="s">
        <v>12</v>
      </c>
      <c r="F210" s="6">
        <f t="shared" si="13"/>
        <v>23</v>
      </c>
      <c r="G210">
        <f t="shared" si="14"/>
        <v>25000</v>
      </c>
      <c r="H210" s="7">
        <f t="shared" si="15"/>
        <v>25</v>
      </c>
    </row>
    <row r="211" spans="1:8" x14ac:dyDescent="0.25">
      <c r="A211" t="s">
        <v>301</v>
      </c>
      <c r="B211" t="s">
        <v>8</v>
      </c>
      <c r="C211" t="str">
        <f t="shared" si="12"/>
        <v>M</v>
      </c>
      <c r="D211" s="1">
        <v>27079</v>
      </c>
      <c r="E211" t="s">
        <v>9</v>
      </c>
      <c r="F211" s="6">
        <f t="shared" si="13"/>
        <v>42</v>
      </c>
      <c r="G211">
        <f t="shared" si="14"/>
        <v>30000</v>
      </c>
      <c r="H211" s="7">
        <f t="shared" si="15"/>
        <v>45</v>
      </c>
    </row>
    <row r="212" spans="1:8" x14ac:dyDescent="0.25">
      <c r="A212" t="s">
        <v>302</v>
      </c>
      <c r="B212" t="s">
        <v>303</v>
      </c>
      <c r="C212" t="str">
        <f t="shared" si="12"/>
        <v>M</v>
      </c>
      <c r="D212" s="1">
        <v>18053</v>
      </c>
      <c r="E212" t="s">
        <v>9</v>
      </c>
      <c r="F212" s="6">
        <f t="shared" si="13"/>
        <v>67</v>
      </c>
      <c r="G212">
        <f t="shared" si="14"/>
        <v>30000</v>
      </c>
      <c r="H212" s="7">
        <f t="shared" si="15"/>
        <v>85</v>
      </c>
    </row>
    <row r="213" spans="1:8" x14ac:dyDescent="0.25">
      <c r="A213" t="s">
        <v>304</v>
      </c>
      <c r="B213" t="s">
        <v>49</v>
      </c>
      <c r="C213" t="str">
        <f t="shared" si="12"/>
        <v>M</v>
      </c>
      <c r="D213" s="1">
        <v>27059</v>
      </c>
      <c r="E213" t="s">
        <v>12</v>
      </c>
      <c r="F213" s="6">
        <f t="shared" si="13"/>
        <v>42</v>
      </c>
      <c r="G213">
        <f t="shared" si="14"/>
        <v>30000</v>
      </c>
      <c r="H213" s="7">
        <f t="shared" si="15"/>
        <v>45</v>
      </c>
    </row>
    <row r="214" spans="1:8" x14ac:dyDescent="0.25">
      <c r="A214" t="s">
        <v>305</v>
      </c>
      <c r="B214" t="s">
        <v>246</v>
      </c>
      <c r="C214" t="str">
        <f t="shared" si="12"/>
        <v>M</v>
      </c>
      <c r="D214" s="1">
        <v>31039</v>
      </c>
      <c r="E214" t="s">
        <v>6</v>
      </c>
      <c r="F214" s="6">
        <f t="shared" si="13"/>
        <v>32</v>
      </c>
      <c r="G214">
        <f t="shared" si="14"/>
        <v>30000</v>
      </c>
      <c r="H214" s="7">
        <f t="shared" si="15"/>
        <v>45</v>
      </c>
    </row>
    <row r="215" spans="1:8" x14ac:dyDescent="0.25">
      <c r="A215" t="s">
        <v>306</v>
      </c>
      <c r="B215" t="s">
        <v>307</v>
      </c>
      <c r="C215" t="str">
        <f t="shared" si="12"/>
        <v>M</v>
      </c>
      <c r="D215" s="1">
        <v>34893</v>
      </c>
      <c r="E215" t="s">
        <v>12</v>
      </c>
      <c r="F215" s="6">
        <f t="shared" si="13"/>
        <v>21</v>
      </c>
      <c r="G215">
        <f t="shared" si="14"/>
        <v>30000</v>
      </c>
      <c r="H215" s="7">
        <f t="shared" si="15"/>
        <v>30</v>
      </c>
    </row>
    <row r="216" spans="1:8" x14ac:dyDescent="0.25">
      <c r="A216" t="s">
        <v>308</v>
      </c>
      <c r="B216" t="s">
        <v>307</v>
      </c>
      <c r="C216" t="str">
        <f t="shared" si="12"/>
        <v>M</v>
      </c>
      <c r="D216" s="1">
        <v>22101</v>
      </c>
      <c r="E216" t="s">
        <v>6</v>
      </c>
      <c r="F216" s="6">
        <f t="shared" si="13"/>
        <v>56</v>
      </c>
      <c r="G216">
        <f t="shared" si="14"/>
        <v>30000</v>
      </c>
      <c r="H216" s="7">
        <f t="shared" si="15"/>
        <v>36</v>
      </c>
    </row>
    <row r="217" spans="1:8" x14ac:dyDescent="0.25">
      <c r="A217" t="s">
        <v>309</v>
      </c>
      <c r="B217" t="s">
        <v>177</v>
      </c>
      <c r="C217" t="str">
        <f t="shared" si="12"/>
        <v>K</v>
      </c>
      <c r="D217" s="1">
        <v>16267</v>
      </c>
      <c r="E217" t="s">
        <v>12</v>
      </c>
      <c r="F217" s="6">
        <f t="shared" si="13"/>
        <v>72</v>
      </c>
      <c r="G217">
        <f t="shared" si="14"/>
        <v>25000</v>
      </c>
      <c r="H217" s="7">
        <f t="shared" si="15"/>
        <v>79</v>
      </c>
    </row>
    <row r="218" spans="1:8" x14ac:dyDescent="0.25">
      <c r="A218" t="s">
        <v>310</v>
      </c>
      <c r="B218" t="s">
        <v>45</v>
      </c>
      <c r="C218" t="str">
        <f t="shared" si="12"/>
        <v>K</v>
      </c>
      <c r="D218" s="1">
        <v>32103</v>
      </c>
      <c r="E218" t="s">
        <v>12</v>
      </c>
      <c r="F218" s="6">
        <f t="shared" si="13"/>
        <v>29</v>
      </c>
      <c r="G218">
        <f t="shared" si="14"/>
        <v>25000</v>
      </c>
      <c r="H218" s="7">
        <f t="shared" si="15"/>
        <v>25</v>
      </c>
    </row>
    <row r="219" spans="1:8" x14ac:dyDescent="0.25">
      <c r="A219" t="s">
        <v>311</v>
      </c>
      <c r="B219" t="s">
        <v>248</v>
      </c>
      <c r="C219" t="str">
        <f t="shared" si="12"/>
        <v>K</v>
      </c>
      <c r="D219" s="1">
        <v>25996</v>
      </c>
      <c r="E219" t="s">
        <v>9</v>
      </c>
      <c r="F219" s="6">
        <f t="shared" si="13"/>
        <v>45</v>
      </c>
      <c r="G219">
        <f t="shared" si="14"/>
        <v>25000</v>
      </c>
      <c r="H219" s="7">
        <f t="shared" si="15"/>
        <v>37.5</v>
      </c>
    </row>
    <row r="220" spans="1:8" x14ac:dyDescent="0.25">
      <c r="A220" t="s">
        <v>312</v>
      </c>
      <c r="B220" t="s">
        <v>134</v>
      </c>
      <c r="C220" t="str">
        <f t="shared" si="12"/>
        <v>K</v>
      </c>
      <c r="D220" s="1">
        <v>33040</v>
      </c>
      <c r="E220" t="s">
        <v>12</v>
      </c>
      <c r="F220" s="6">
        <f t="shared" si="13"/>
        <v>26</v>
      </c>
      <c r="G220">
        <f t="shared" si="14"/>
        <v>25000</v>
      </c>
      <c r="H220" s="7">
        <f t="shared" si="15"/>
        <v>25</v>
      </c>
    </row>
    <row r="221" spans="1:8" x14ac:dyDescent="0.25">
      <c r="A221" t="s">
        <v>313</v>
      </c>
      <c r="B221" t="s">
        <v>20</v>
      </c>
      <c r="C221" t="str">
        <f t="shared" si="12"/>
        <v>K</v>
      </c>
      <c r="D221" s="1">
        <v>30671</v>
      </c>
      <c r="E221" t="s">
        <v>9</v>
      </c>
      <c r="F221" s="6">
        <f t="shared" si="13"/>
        <v>33</v>
      </c>
      <c r="G221">
        <f t="shared" si="14"/>
        <v>25000</v>
      </c>
      <c r="H221" s="7">
        <f t="shared" si="15"/>
        <v>37.5</v>
      </c>
    </row>
    <row r="222" spans="1:8" x14ac:dyDescent="0.25">
      <c r="A222" t="s">
        <v>314</v>
      </c>
      <c r="B222" t="s">
        <v>37</v>
      </c>
      <c r="C222" t="str">
        <f t="shared" si="12"/>
        <v>K</v>
      </c>
      <c r="D222" s="1">
        <v>25243</v>
      </c>
      <c r="E222" t="s">
        <v>12</v>
      </c>
      <c r="F222" s="6">
        <f t="shared" si="13"/>
        <v>47</v>
      </c>
      <c r="G222">
        <f t="shared" si="14"/>
        <v>25000</v>
      </c>
      <c r="H222" s="7">
        <f t="shared" si="15"/>
        <v>30</v>
      </c>
    </row>
    <row r="223" spans="1:8" x14ac:dyDescent="0.25">
      <c r="A223" t="s">
        <v>315</v>
      </c>
      <c r="B223" t="s">
        <v>20</v>
      </c>
      <c r="C223" t="str">
        <f t="shared" si="12"/>
        <v>K</v>
      </c>
      <c r="D223" s="1">
        <v>27639</v>
      </c>
      <c r="E223" t="s">
        <v>12</v>
      </c>
      <c r="F223" s="6">
        <f t="shared" si="13"/>
        <v>41</v>
      </c>
      <c r="G223">
        <f t="shared" si="14"/>
        <v>25000</v>
      </c>
      <c r="H223" s="7">
        <f t="shared" si="15"/>
        <v>37.5</v>
      </c>
    </row>
    <row r="224" spans="1:8" x14ac:dyDescent="0.25">
      <c r="A224" t="s">
        <v>316</v>
      </c>
      <c r="B224" t="s">
        <v>169</v>
      </c>
      <c r="C224" t="str">
        <f t="shared" si="12"/>
        <v>M</v>
      </c>
      <c r="D224" s="1">
        <v>25644</v>
      </c>
      <c r="E224" t="s">
        <v>12</v>
      </c>
      <c r="F224" s="6">
        <f t="shared" si="13"/>
        <v>46</v>
      </c>
      <c r="G224">
        <f t="shared" si="14"/>
        <v>30000</v>
      </c>
      <c r="H224" s="7">
        <f t="shared" si="15"/>
        <v>36</v>
      </c>
    </row>
    <row r="225" spans="1:8" x14ac:dyDescent="0.25">
      <c r="A225" t="s">
        <v>317</v>
      </c>
      <c r="B225" t="s">
        <v>318</v>
      </c>
      <c r="C225" t="str">
        <f t="shared" si="12"/>
        <v>K</v>
      </c>
      <c r="D225" s="1">
        <v>27683</v>
      </c>
      <c r="E225" t="s">
        <v>6</v>
      </c>
      <c r="F225" s="6">
        <f t="shared" si="13"/>
        <v>41</v>
      </c>
      <c r="G225">
        <f t="shared" si="14"/>
        <v>25000</v>
      </c>
      <c r="H225" s="7">
        <f t="shared" si="15"/>
        <v>37.5</v>
      </c>
    </row>
    <row r="226" spans="1:8" x14ac:dyDescent="0.25">
      <c r="A226" t="s">
        <v>174</v>
      </c>
      <c r="B226" t="s">
        <v>319</v>
      </c>
      <c r="C226" t="str">
        <f t="shared" si="12"/>
        <v>K</v>
      </c>
      <c r="D226" s="1">
        <v>32765</v>
      </c>
      <c r="E226" t="s">
        <v>9</v>
      </c>
      <c r="F226" s="6">
        <f t="shared" si="13"/>
        <v>27</v>
      </c>
      <c r="G226">
        <f t="shared" si="14"/>
        <v>25000</v>
      </c>
      <c r="H226" s="7">
        <f t="shared" si="15"/>
        <v>25</v>
      </c>
    </row>
    <row r="227" spans="1:8" x14ac:dyDescent="0.25">
      <c r="A227" t="s">
        <v>243</v>
      </c>
      <c r="B227" t="s">
        <v>121</v>
      </c>
      <c r="C227" t="str">
        <f t="shared" si="12"/>
        <v>K</v>
      </c>
      <c r="D227" s="1">
        <v>26380</v>
      </c>
      <c r="E227" t="s">
        <v>9</v>
      </c>
      <c r="F227" s="6">
        <f t="shared" si="13"/>
        <v>44</v>
      </c>
      <c r="G227">
        <f t="shared" si="14"/>
        <v>25000</v>
      </c>
      <c r="H227" s="7">
        <f t="shared" si="15"/>
        <v>37.5</v>
      </c>
    </row>
    <row r="228" spans="1:8" x14ac:dyDescent="0.25">
      <c r="A228" t="s">
        <v>320</v>
      </c>
      <c r="B228" t="s">
        <v>81</v>
      </c>
      <c r="C228" t="str">
        <f t="shared" si="12"/>
        <v>K</v>
      </c>
      <c r="D228" s="1">
        <v>21508</v>
      </c>
      <c r="E228" t="s">
        <v>6</v>
      </c>
      <c r="F228" s="6">
        <f t="shared" si="13"/>
        <v>58</v>
      </c>
      <c r="G228">
        <f t="shared" si="14"/>
        <v>25000</v>
      </c>
      <c r="H228" s="7">
        <f t="shared" si="15"/>
        <v>30</v>
      </c>
    </row>
    <row r="229" spans="1:8" x14ac:dyDescent="0.25">
      <c r="A229" t="s">
        <v>321</v>
      </c>
      <c r="B229" t="s">
        <v>11</v>
      </c>
      <c r="C229" t="str">
        <f t="shared" si="12"/>
        <v>K</v>
      </c>
      <c r="D229" s="1">
        <v>32790</v>
      </c>
      <c r="E229" t="s">
        <v>6</v>
      </c>
      <c r="F229" s="6">
        <f t="shared" si="13"/>
        <v>27</v>
      </c>
      <c r="G229">
        <f t="shared" si="14"/>
        <v>25000</v>
      </c>
      <c r="H229" s="7">
        <f t="shared" si="15"/>
        <v>25</v>
      </c>
    </row>
    <row r="230" spans="1:8" x14ac:dyDescent="0.25">
      <c r="A230" t="s">
        <v>164</v>
      </c>
      <c r="B230" t="s">
        <v>322</v>
      </c>
      <c r="C230" t="str">
        <f t="shared" si="12"/>
        <v>K</v>
      </c>
      <c r="D230" s="1">
        <v>24303</v>
      </c>
      <c r="E230" t="s">
        <v>6</v>
      </c>
      <c r="F230" s="6">
        <f t="shared" si="13"/>
        <v>50</v>
      </c>
      <c r="G230">
        <f t="shared" si="14"/>
        <v>25000</v>
      </c>
      <c r="H230" s="7">
        <f t="shared" si="15"/>
        <v>30</v>
      </c>
    </row>
    <row r="231" spans="1:8" x14ac:dyDescent="0.25">
      <c r="A231" t="s">
        <v>323</v>
      </c>
      <c r="B231" t="s">
        <v>300</v>
      </c>
      <c r="C231" t="str">
        <f t="shared" si="12"/>
        <v>K</v>
      </c>
      <c r="D231" s="1">
        <v>30747</v>
      </c>
      <c r="E231" t="s">
        <v>9</v>
      </c>
      <c r="F231" s="6">
        <f t="shared" si="13"/>
        <v>32</v>
      </c>
      <c r="G231">
        <f t="shared" si="14"/>
        <v>25000</v>
      </c>
      <c r="H231" s="7">
        <f t="shared" si="15"/>
        <v>37.5</v>
      </c>
    </row>
    <row r="232" spans="1:8" x14ac:dyDescent="0.25">
      <c r="A232" t="s">
        <v>324</v>
      </c>
      <c r="B232" t="s">
        <v>49</v>
      </c>
      <c r="C232" t="str">
        <f t="shared" si="12"/>
        <v>M</v>
      </c>
      <c r="D232" s="1">
        <v>19853</v>
      </c>
      <c r="E232" t="s">
        <v>12</v>
      </c>
      <c r="F232" s="6">
        <f t="shared" si="13"/>
        <v>62</v>
      </c>
      <c r="G232">
        <f t="shared" si="14"/>
        <v>30000</v>
      </c>
      <c r="H232" s="7">
        <f t="shared" si="15"/>
        <v>85</v>
      </c>
    </row>
    <row r="233" spans="1:8" x14ac:dyDescent="0.25">
      <c r="A233" t="s">
        <v>325</v>
      </c>
      <c r="B233" t="s">
        <v>20</v>
      </c>
      <c r="C233" t="str">
        <f t="shared" si="12"/>
        <v>K</v>
      </c>
      <c r="D233" s="1">
        <v>32147</v>
      </c>
      <c r="E233" t="s">
        <v>12</v>
      </c>
      <c r="F233" s="6">
        <f t="shared" si="13"/>
        <v>28</v>
      </c>
      <c r="G233">
        <f t="shared" si="14"/>
        <v>25000</v>
      </c>
      <c r="H233" s="7">
        <f t="shared" si="15"/>
        <v>25</v>
      </c>
    </row>
    <row r="234" spans="1:8" x14ac:dyDescent="0.25">
      <c r="A234" t="s">
        <v>326</v>
      </c>
      <c r="B234" t="s">
        <v>327</v>
      </c>
      <c r="C234" t="str">
        <f t="shared" si="12"/>
        <v>M</v>
      </c>
      <c r="D234" s="1">
        <v>17904</v>
      </c>
      <c r="E234" t="s">
        <v>12</v>
      </c>
      <c r="F234" s="6">
        <f t="shared" si="13"/>
        <v>67</v>
      </c>
      <c r="G234">
        <f t="shared" si="14"/>
        <v>30000</v>
      </c>
      <c r="H234" s="7">
        <f t="shared" si="15"/>
        <v>85</v>
      </c>
    </row>
    <row r="235" spans="1:8" x14ac:dyDescent="0.25">
      <c r="A235" t="s">
        <v>328</v>
      </c>
      <c r="B235" t="s">
        <v>157</v>
      </c>
      <c r="C235" t="str">
        <f t="shared" si="12"/>
        <v>K</v>
      </c>
      <c r="D235" s="1">
        <v>20057</v>
      </c>
      <c r="E235" t="s">
        <v>12</v>
      </c>
      <c r="F235" s="6">
        <f t="shared" si="13"/>
        <v>62</v>
      </c>
      <c r="G235">
        <f t="shared" si="14"/>
        <v>25000</v>
      </c>
      <c r="H235" s="7">
        <f t="shared" si="15"/>
        <v>79</v>
      </c>
    </row>
    <row r="236" spans="1:8" x14ac:dyDescent="0.25">
      <c r="A236" t="s">
        <v>329</v>
      </c>
      <c r="B236" t="s">
        <v>146</v>
      </c>
      <c r="C236" t="str">
        <f t="shared" si="12"/>
        <v>M</v>
      </c>
      <c r="D236" s="1">
        <v>30863</v>
      </c>
      <c r="E236" t="s">
        <v>9</v>
      </c>
      <c r="F236" s="6">
        <f t="shared" si="13"/>
        <v>32</v>
      </c>
      <c r="G236">
        <f t="shared" si="14"/>
        <v>30000</v>
      </c>
      <c r="H236" s="7">
        <f t="shared" si="15"/>
        <v>45</v>
      </c>
    </row>
    <row r="237" spans="1:8" x14ac:dyDescent="0.25">
      <c r="A237" t="s">
        <v>330</v>
      </c>
      <c r="B237" t="s">
        <v>139</v>
      </c>
      <c r="C237" t="str">
        <f t="shared" si="12"/>
        <v>M</v>
      </c>
      <c r="D237" s="1">
        <v>22435</v>
      </c>
      <c r="E237" t="s">
        <v>6</v>
      </c>
      <c r="F237" s="6">
        <f t="shared" si="13"/>
        <v>55</v>
      </c>
      <c r="G237">
        <f t="shared" si="14"/>
        <v>30000</v>
      </c>
      <c r="H237" s="7">
        <f t="shared" si="15"/>
        <v>36</v>
      </c>
    </row>
    <row r="238" spans="1:8" x14ac:dyDescent="0.25">
      <c r="A238" t="s">
        <v>130</v>
      </c>
      <c r="B238" t="s">
        <v>84</v>
      </c>
      <c r="C238" t="str">
        <f t="shared" si="12"/>
        <v>K</v>
      </c>
      <c r="D238" s="1">
        <v>17048</v>
      </c>
      <c r="E238" t="s">
        <v>12</v>
      </c>
      <c r="F238" s="6">
        <f t="shared" si="13"/>
        <v>70</v>
      </c>
      <c r="G238">
        <f t="shared" si="14"/>
        <v>25000</v>
      </c>
      <c r="H238" s="7">
        <f t="shared" si="15"/>
        <v>79</v>
      </c>
    </row>
    <row r="239" spans="1:8" x14ac:dyDescent="0.25">
      <c r="A239" t="s">
        <v>331</v>
      </c>
      <c r="B239" t="s">
        <v>332</v>
      </c>
      <c r="C239" t="str">
        <f t="shared" si="12"/>
        <v>M</v>
      </c>
      <c r="D239" s="1">
        <v>24732</v>
      </c>
      <c r="E239" t="s">
        <v>6</v>
      </c>
      <c r="F239" s="6">
        <f t="shared" si="13"/>
        <v>49</v>
      </c>
      <c r="G239">
        <f t="shared" si="14"/>
        <v>30000</v>
      </c>
      <c r="H239" s="7">
        <f t="shared" si="15"/>
        <v>36</v>
      </c>
    </row>
    <row r="240" spans="1:8" x14ac:dyDescent="0.25">
      <c r="A240" t="s">
        <v>333</v>
      </c>
      <c r="B240" t="s">
        <v>11</v>
      </c>
      <c r="C240" t="str">
        <f t="shared" si="12"/>
        <v>K</v>
      </c>
      <c r="D240" s="1">
        <v>18589</v>
      </c>
      <c r="E240" t="s">
        <v>6</v>
      </c>
      <c r="F240" s="6">
        <f t="shared" si="13"/>
        <v>66</v>
      </c>
      <c r="G240">
        <f t="shared" si="14"/>
        <v>25000</v>
      </c>
      <c r="H240" s="7">
        <f t="shared" si="15"/>
        <v>79</v>
      </c>
    </row>
    <row r="241" spans="1:8" x14ac:dyDescent="0.25">
      <c r="A241" t="s">
        <v>334</v>
      </c>
      <c r="B241" t="s">
        <v>49</v>
      </c>
      <c r="C241" t="str">
        <f t="shared" si="12"/>
        <v>M</v>
      </c>
      <c r="D241" s="1">
        <v>20727</v>
      </c>
      <c r="E241" t="s">
        <v>12</v>
      </c>
      <c r="F241" s="6">
        <f t="shared" si="13"/>
        <v>60</v>
      </c>
      <c r="G241">
        <f t="shared" si="14"/>
        <v>30000</v>
      </c>
      <c r="H241" s="7">
        <f t="shared" si="15"/>
        <v>36</v>
      </c>
    </row>
    <row r="242" spans="1:8" x14ac:dyDescent="0.25">
      <c r="A242" t="s">
        <v>335</v>
      </c>
      <c r="B242" t="s">
        <v>114</v>
      </c>
      <c r="C242" t="str">
        <f t="shared" si="12"/>
        <v>M</v>
      </c>
      <c r="D242" s="1">
        <v>23401</v>
      </c>
      <c r="E242" t="s">
        <v>6</v>
      </c>
      <c r="F242" s="6">
        <f t="shared" si="13"/>
        <v>52</v>
      </c>
      <c r="G242">
        <f t="shared" si="14"/>
        <v>30000</v>
      </c>
      <c r="H242" s="7">
        <f t="shared" si="15"/>
        <v>36</v>
      </c>
    </row>
    <row r="243" spans="1:8" x14ac:dyDescent="0.25">
      <c r="A243" t="s">
        <v>336</v>
      </c>
      <c r="B243" t="s">
        <v>337</v>
      </c>
      <c r="C243" t="str">
        <f t="shared" si="12"/>
        <v>K</v>
      </c>
      <c r="D243" s="1">
        <v>17084</v>
      </c>
      <c r="E243" t="s">
        <v>6</v>
      </c>
      <c r="F243" s="6">
        <f t="shared" si="13"/>
        <v>70</v>
      </c>
      <c r="G243">
        <f t="shared" si="14"/>
        <v>25000</v>
      </c>
      <c r="H243" s="7">
        <f t="shared" si="15"/>
        <v>79</v>
      </c>
    </row>
    <row r="244" spans="1:8" x14ac:dyDescent="0.25">
      <c r="A244" t="s">
        <v>338</v>
      </c>
      <c r="B244" t="s">
        <v>8</v>
      </c>
      <c r="C244" t="str">
        <f t="shared" si="12"/>
        <v>M</v>
      </c>
      <c r="D244" s="1">
        <v>30481</v>
      </c>
      <c r="E244" t="s">
        <v>12</v>
      </c>
      <c r="F244" s="6">
        <f t="shared" si="13"/>
        <v>33</v>
      </c>
      <c r="G244">
        <f t="shared" si="14"/>
        <v>30000</v>
      </c>
      <c r="H244" s="7">
        <f t="shared" si="15"/>
        <v>45</v>
      </c>
    </row>
    <row r="245" spans="1:8" x14ac:dyDescent="0.25">
      <c r="A245" t="s">
        <v>339</v>
      </c>
      <c r="B245" t="s">
        <v>20</v>
      </c>
      <c r="C245" t="str">
        <f t="shared" si="12"/>
        <v>K</v>
      </c>
      <c r="D245" s="1">
        <v>20651</v>
      </c>
      <c r="E245" t="s">
        <v>12</v>
      </c>
      <c r="F245" s="6">
        <f t="shared" si="13"/>
        <v>60</v>
      </c>
      <c r="G245">
        <f t="shared" si="14"/>
        <v>25000</v>
      </c>
      <c r="H245" s="7">
        <f t="shared" si="15"/>
        <v>30</v>
      </c>
    </row>
    <row r="246" spans="1:8" x14ac:dyDescent="0.25">
      <c r="A246" t="s">
        <v>340</v>
      </c>
      <c r="B246" t="s">
        <v>185</v>
      </c>
      <c r="C246" t="str">
        <f t="shared" si="12"/>
        <v>K</v>
      </c>
      <c r="D246" s="1">
        <v>32580</v>
      </c>
      <c r="E246" t="s">
        <v>12</v>
      </c>
      <c r="F246" s="6">
        <f t="shared" si="13"/>
        <v>27</v>
      </c>
      <c r="G246">
        <f t="shared" si="14"/>
        <v>25000</v>
      </c>
      <c r="H246" s="7">
        <f t="shared" si="15"/>
        <v>25</v>
      </c>
    </row>
    <row r="247" spans="1:8" x14ac:dyDescent="0.25">
      <c r="A247" t="s">
        <v>341</v>
      </c>
      <c r="B247" t="s">
        <v>139</v>
      </c>
      <c r="C247" t="str">
        <f t="shared" si="12"/>
        <v>M</v>
      </c>
      <c r="D247" s="1">
        <v>18233</v>
      </c>
      <c r="E247" t="s">
        <v>12</v>
      </c>
      <c r="F247" s="6">
        <f t="shared" si="13"/>
        <v>67</v>
      </c>
      <c r="G247">
        <f t="shared" si="14"/>
        <v>30000</v>
      </c>
      <c r="H247" s="7">
        <f t="shared" si="15"/>
        <v>85</v>
      </c>
    </row>
    <row r="248" spans="1:8" x14ac:dyDescent="0.25">
      <c r="A248" t="s">
        <v>342</v>
      </c>
      <c r="B248" t="s">
        <v>177</v>
      </c>
      <c r="C248" t="str">
        <f t="shared" si="12"/>
        <v>K</v>
      </c>
      <c r="D248" s="1">
        <v>24225</v>
      </c>
      <c r="E248" t="s">
        <v>6</v>
      </c>
      <c r="F248" s="6">
        <f t="shared" si="13"/>
        <v>50</v>
      </c>
      <c r="G248">
        <f t="shared" si="14"/>
        <v>25000</v>
      </c>
      <c r="H248" s="7">
        <f t="shared" si="15"/>
        <v>30</v>
      </c>
    </row>
    <row r="249" spans="1:8" x14ac:dyDescent="0.25">
      <c r="A249" t="s">
        <v>343</v>
      </c>
      <c r="B249" t="s">
        <v>45</v>
      </c>
      <c r="C249" t="str">
        <f t="shared" si="12"/>
        <v>K</v>
      </c>
      <c r="D249" s="1">
        <v>27299</v>
      </c>
      <c r="E249" t="s">
        <v>6</v>
      </c>
      <c r="F249" s="6">
        <f t="shared" si="13"/>
        <v>42</v>
      </c>
      <c r="G249">
        <f t="shared" si="14"/>
        <v>25000</v>
      </c>
      <c r="H249" s="7">
        <f t="shared" si="15"/>
        <v>37.5</v>
      </c>
    </row>
    <row r="250" spans="1:8" x14ac:dyDescent="0.25">
      <c r="A250" t="s">
        <v>344</v>
      </c>
      <c r="B250" t="s">
        <v>345</v>
      </c>
      <c r="C250" t="str">
        <f t="shared" si="12"/>
        <v>K</v>
      </c>
      <c r="D250" s="1">
        <v>18398</v>
      </c>
      <c r="E250" t="s">
        <v>12</v>
      </c>
      <c r="F250" s="6">
        <f t="shared" si="13"/>
        <v>66</v>
      </c>
      <c r="G250">
        <f t="shared" si="14"/>
        <v>25000</v>
      </c>
      <c r="H250" s="7">
        <f t="shared" si="15"/>
        <v>79</v>
      </c>
    </row>
    <row r="251" spans="1:8" x14ac:dyDescent="0.25">
      <c r="A251" t="s">
        <v>329</v>
      </c>
      <c r="B251" t="s">
        <v>194</v>
      </c>
      <c r="C251" t="str">
        <f t="shared" si="12"/>
        <v>K</v>
      </c>
      <c r="D251" s="1">
        <v>34400</v>
      </c>
      <c r="E251" t="s">
        <v>12</v>
      </c>
      <c r="F251" s="6">
        <f t="shared" si="13"/>
        <v>22</v>
      </c>
      <c r="G251">
        <f t="shared" si="14"/>
        <v>25000</v>
      </c>
      <c r="H251" s="7">
        <f t="shared" si="15"/>
        <v>25</v>
      </c>
    </row>
    <row r="252" spans="1:8" x14ac:dyDescent="0.25">
      <c r="A252" t="s">
        <v>51</v>
      </c>
      <c r="B252" t="s">
        <v>346</v>
      </c>
      <c r="C252" t="str">
        <f t="shared" si="12"/>
        <v>K</v>
      </c>
      <c r="D252" s="1">
        <v>21513</v>
      </c>
      <c r="E252" t="s">
        <v>12</v>
      </c>
      <c r="F252" s="6">
        <f t="shared" si="13"/>
        <v>58</v>
      </c>
      <c r="G252">
        <f t="shared" si="14"/>
        <v>25000</v>
      </c>
      <c r="H252" s="7">
        <f t="shared" si="15"/>
        <v>30</v>
      </c>
    </row>
    <row r="253" spans="1:8" x14ac:dyDescent="0.25">
      <c r="A253" t="s">
        <v>347</v>
      </c>
      <c r="B253" t="s">
        <v>236</v>
      </c>
      <c r="C253" t="str">
        <f t="shared" si="12"/>
        <v>K</v>
      </c>
      <c r="D253" s="1">
        <v>31749</v>
      </c>
      <c r="E253" t="s">
        <v>6</v>
      </c>
      <c r="F253" s="6">
        <f t="shared" si="13"/>
        <v>30</v>
      </c>
      <c r="G253">
        <f t="shared" si="14"/>
        <v>25000</v>
      </c>
      <c r="H253" s="7">
        <f t="shared" si="15"/>
        <v>25</v>
      </c>
    </row>
    <row r="254" spans="1:8" x14ac:dyDescent="0.25">
      <c r="A254" t="s">
        <v>348</v>
      </c>
      <c r="B254" t="s">
        <v>5</v>
      </c>
      <c r="C254" t="str">
        <f t="shared" si="12"/>
        <v>K</v>
      </c>
      <c r="D254" s="1">
        <v>34235</v>
      </c>
      <c r="E254" t="s">
        <v>6</v>
      </c>
      <c r="F254" s="6">
        <f t="shared" si="13"/>
        <v>23</v>
      </c>
      <c r="G254">
        <f t="shared" si="14"/>
        <v>25000</v>
      </c>
      <c r="H254" s="7">
        <f t="shared" si="15"/>
        <v>25</v>
      </c>
    </row>
    <row r="255" spans="1:8" x14ac:dyDescent="0.25">
      <c r="A255" t="s">
        <v>349</v>
      </c>
      <c r="B255" t="s">
        <v>131</v>
      </c>
      <c r="C255" t="str">
        <f t="shared" si="12"/>
        <v>K</v>
      </c>
      <c r="D255" s="1">
        <v>19183</v>
      </c>
      <c r="E255" t="s">
        <v>9</v>
      </c>
      <c r="F255" s="6">
        <f t="shared" si="13"/>
        <v>64</v>
      </c>
      <c r="G255">
        <f t="shared" si="14"/>
        <v>25000</v>
      </c>
      <c r="H255" s="7">
        <f t="shared" si="15"/>
        <v>79</v>
      </c>
    </row>
    <row r="256" spans="1:8" x14ac:dyDescent="0.25">
      <c r="A256" t="s">
        <v>350</v>
      </c>
      <c r="B256" t="s">
        <v>8</v>
      </c>
      <c r="C256" t="str">
        <f t="shared" si="12"/>
        <v>M</v>
      </c>
      <c r="D256" s="1">
        <v>27424</v>
      </c>
      <c r="E256" t="s">
        <v>12</v>
      </c>
      <c r="F256" s="6">
        <f t="shared" si="13"/>
        <v>41</v>
      </c>
      <c r="G256">
        <f t="shared" si="14"/>
        <v>30000</v>
      </c>
      <c r="H256" s="7">
        <f t="shared" si="15"/>
        <v>45</v>
      </c>
    </row>
    <row r="257" spans="1:8" x14ac:dyDescent="0.25">
      <c r="A257" t="s">
        <v>351</v>
      </c>
      <c r="B257" t="s">
        <v>152</v>
      </c>
      <c r="C257" t="str">
        <f t="shared" si="12"/>
        <v>M</v>
      </c>
      <c r="D257" s="1">
        <v>23665</v>
      </c>
      <c r="E257" t="s">
        <v>12</v>
      </c>
      <c r="F257" s="6">
        <f t="shared" si="13"/>
        <v>52</v>
      </c>
      <c r="G257">
        <f t="shared" si="14"/>
        <v>30000</v>
      </c>
      <c r="H257" s="7">
        <f t="shared" si="15"/>
        <v>36</v>
      </c>
    </row>
    <row r="258" spans="1:8" x14ac:dyDescent="0.25">
      <c r="A258" t="s">
        <v>352</v>
      </c>
      <c r="B258" t="s">
        <v>11</v>
      </c>
      <c r="C258" t="str">
        <f t="shared" si="12"/>
        <v>K</v>
      </c>
      <c r="D258" s="1">
        <v>17649</v>
      </c>
      <c r="E258" t="s">
        <v>6</v>
      </c>
      <c r="F258" s="6">
        <f t="shared" si="13"/>
        <v>68</v>
      </c>
      <c r="G258">
        <f t="shared" si="14"/>
        <v>25000</v>
      </c>
      <c r="H258" s="7">
        <f t="shared" si="15"/>
        <v>79</v>
      </c>
    </row>
    <row r="259" spans="1:8" x14ac:dyDescent="0.25">
      <c r="A259" t="s">
        <v>353</v>
      </c>
      <c r="B259" t="s">
        <v>354</v>
      </c>
      <c r="C259" t="str">
        <f t="shared" ref="C259:C322" si="16">IF(RIGHT(B259,1) = "a","K","M")</f>
        <v>K</v>
      </c>
      <c r="D259" s="1">
        <v>25530</v>
      </c>
      <c r="E259" t="s">
        <v>6</v>
      </c>
      <c r="F259" s="6">
        <f t="shared" ref="F259:F322" si="17">2016-YEAR(D259)</f>
        <v>47</v>
      </c>
      <c r="G259">
        <f t="shared" ref="G259:G322" si="18">IF(C259="K",25000,30000)</f>
        <v>25000</v>
      </c>
      <c r="H259" s="7">
        <f t="shared" ref="H259:H322" si="19">ROUND(IF(F259&lt;=30,0.1%*G259,IF(AND(F259&gt;=31,F259&lt;=45),0.15%*G259,IF(AND(F259&gt;=46,F259&lt;=60),0.12%*G259,IF(F259&gt;=61,0.12%*G259+49,0)))),2)</f>
        <v>30</v>
      </c>
    </row>
    <row r="260" spans="1:8" x14ac:dyDescent="0.25">
      <c r="A260" t="s">
        <v>355</v>
      </c>
      <c r="B260" t="s">
        <v>356</v>
      </c>
      <c r="C260" t="str">
        <f t="shared" si="16"/>
        <v>K</v>
      </c>
      <c r="D260" s="1">
        <v>34758</v>
      </c>
      <c r="E260" t="s">
        <v>9</v>
      </c>
      <c r="F260" s="6">
        <f t="shared" si="17"/>
        <v>21</v>
      </c>
      <c r="G260">
        <f t="shared" si="18"/>
        <v>25000</v>
      </c>
      <c r="H260" s="7">
        <f t="shared" si="19"/>
        <v>25</v>
      </c>
    </row>
    <row r="261" spans="1:8" x14ac:dyDescent="0.25">
      <c r="A261" t="s">
        <v>19</v>
      </c>
      <c r="B261" t="s">
        <v>357</v>
      </c>
      <c r="C261" t="str">
        <f t="shared" si="16"/>
        <v>M</v>
      </c>
      <c r="D261" s="1">
        <v>17531</v>
      </c>
      <c r="E261" t="s">
        <v>12</v>
      </c>
      <c r="F261" s="6">
        <f t="shared" si="17"/>
        <v>69</v>
      </c>
      <c r="G261">
        <f t="shared" si="18"/>
        <v>30000</v>
      </c>
      <c r="H261" s="7">
        <f t="shared" si="19"/>
        <v>85</v>
      </c>
    </row>
    <row r="262" spans="1:8" x14ac:dyDescent="0.25">
      <c r="A262" t="s">
        <v>358</v>
      </c>
      <c r="B262" t="s">
        <v>8</v>
      </c>
      <c r="C262" t="str">
        <f t="shared" si="16"/>
        <v>M</v>
      </c>
      <c r="D262" s="1">
        <v>32482</v>
      </c>
      <c r="E262" t="s">
        <v>6</v>
      </c>
      <c r="F262" s="6">
        <f t="shared" si="17"/>
        <v>28</v>
      </c>
      <c r="G262">
        <f t="shared" si="18"/>
        <v>30000</v>
      </c>
      <c r="H262" s="7">
        <f t="shared" si="19"/>
        <v>30</v>
      </c>
    </row>
    <row r="263" spans="1:8" x14ac:dyDescent="0.25">
      <c r="A263" t="s">
        <v>359</v>
      </c>
      <c r="B263" t="s">
        <v>246</v>
      </c>
      <c r="C263" t="str">
        <f t="shared" si="16"/>
        <v>M</v>
      </c>
      <c r="D263" s="1">
        <v>34533</v>
      </c>
      <c r="E263" t="s">
        <v>12</v>
      </c>
      <c r="F263" s="6">
        <f t="shared" si="17"/>
        <v>22</v>
      </c>
      <c r="G263">
        <f t="shared" si="18"/>
        <v>30000</v>
      </c>
      <c r="H263" s="7">
        <f t="shared" si="19"/>
        <v>30</v>
      </c>
    </row>
    <row r="264" spans="1:8" x14ac:dyDescent="0.25">
      <c r="A264" t="s">
        <v>308</v>
      </c>
      <c r="B264" t="s">
        <v>79</v>
      </c>
      <c r="C264" t="str">
        <f t="shared" si="16"/>
        <v>K</v>
      </c>
      <c r="D264" s="1">
        <v>28491</v>
      </c>
      <c r="E264" t="s">
        <v>12</v>
      </c>
      <c r="F264" s="6">
        <f t="shared" si="17"/>
        <v>38</v>
      </c>
      <c r="G264">
        <f t="shared" si="18"/>
        <v>25000</v>
      </c>
      <c r="H264" s="7">
        <f t="shared" si="19"/>
        <v>37.5</v>
      </c>
    </row>
    <row r="265" spans="1:8" x14ac:dyDescent="0.25">
      <c r="A265" t="s">
        <v>360</v>
      </c>
      <c r="B265" t="s">
        <v>361</v>
      </c>
      <c r="C265" t="str">
        <f t="shared" si="16"/>
        <v>K</v>
      </c>
      <c r="D265" s="1">
        <v>32689</v>
      </c>
      <c r="E265" t="s">
        <v>9</v>
      </c>
      <c r="F265" s="6">
        <f t="shared" si="17"/>
        <v>27</v>
      </c>
      <c r="G265">
        <f t="shared" si="18"/>
        <v>25000</v>
      </c>
      <c r="H265" s="7">
        <f t="shared" si="19"/>
        <v>25</v>
      </c>
    </row>
    <row r="266" spans="1:8" x14ac:dyDescent="0.25">
      <c r="A266" t="s">
        <v>162</v>
      </c>
      <c r="B266" t="s">
        <v>362</v>
      </c>
      <c r="C266" t="str">
        <f t="shared" si="16"/>
        <v>K</v>
      </c>
      <c r="D266" s="1">
        <v>27112</v>
      </c>
      <c r="E266" t="s">
        <v>6</v>
      </c>
      <c r="F266" s="6">
        <f t="shared" si="17"/>
        <v>42</v>
      </c>
      <c r="G266">
        <f t="shared" si="18"/>
        <v>25000</v>
      </c>
      <c r="H266" s="7">
        <f t="shared" si="19"/>
        <v>37.5</v>
      </c>
    </row>
    <row r="267" spans="1:8" x14ac:dyDescent="0.25">
      <c r="A267" t="s">
        <v>363</v>
      </c>
      <c r="B267" t="s">
        <v>16</v>
      </c>
      <c r="C267" t="str">
        <f t="shared" si="16"/>
        <v>K</v>
      </c>
      <c r="D267" s="1">
        <v>29259</v>
      </c>
      <c r="E267" t="s">
        <v>12</v>
      </c>
      <c r="F267" s="6">
        <f t="shared" si="17"/>
        <v>36</v>
      </c>
      <c r="G267">
        <f t="shared" si="18"/>
        <v>25000</v>
      </c>
      <c r="H267" s="7">
        <f t="shared" si="19"/>
        <v>37.5</v>
      </c>
    </row>
    <row r="268" spans="1:8" x14ac:dyDescent="0.25">
      <c r="A268" t="s">
        <v>83</v>
      </c>
      <c r="B268" t="s">
        <v>123</v>
      </c>
      <c r="C268" t="str">
        <f t="shared" si="16"/>
        <v>K</v>
      </c>
      <c r="D268" s="1">
        <v>18437</v>
      </c>
      <c r="E268" t="s">
        <v>6</v>
      </c>
      <c r="F268" s="6">
        <f t="shared" si="17"/>
        <v>66</v>
      </c>
      <c r="G268">
        <f t="shared" si="18"/>
        <v>25000</v>
      </c>
      <c r="H268" s="7">
        <f t="shared" si="19"/>
        <v>79</v>
      </c>
    </row>
    <row r="269" spans="1:8" x14ac:dyDescent="0.25">
      <c r="A269" t="s">
        <v>364</v>
      </c>
      <c r="B269" t="s">
        <v>194</v>
      </c>
      <c r="C269" t="str">
        <f t="shared" si="16"/>
        <v>K</v>
      </c>
      <c r="D269" s="1">
        <v>34406</v>
      </c>
      <c r="E269" t="s">
        <v>12</v>
      </c>
      <c r="F269" s="6">
        <f t="shared" si="17"/>
        <v>22</v>
      </c>
      <c r="G269">
        <f t="shared" si="18"/>
        <v>25000</v>
      </c>
      <c r="H269" s="7">
        <f t="shared" si="19"/>
        <v>25</v>
      </c>
    </row>
    <row r="270" spans="1:8" x14ac:dyDescent="0.25">
      <c r="A270" t="s">
        <v>365</v>
      </c>
      <c r="B270" t="s">
        <v>366</v>
      </c>
      <c r="C270" t="str">
        <f t="shared" si="16"/>
        <v>M</v>
      </c>
      <c r="D270" s="1">
        <v>26689</v>
      </c>
      <c r="E270" t="s">
        <v>12</v>
      </c>
      <c r="F270" s="6">
        <f t="shared" si="17"/>
        <v>43</v>
      </c>
      <c r="G270">
        <f t="shared" si="18"/>
        <v>30000</v>
      </c>
      <c r="H270" s="7">
        <f t="shared" si="19"/>
        <v>45</v>
      </c>
    </row>
    <row r="271" spans="1:8" x14ac:dyDescent="0.25">
      <c r="A271" t="s">
        <v>174</v>
      </c>
      <c r="B271" t="s">
        <v>52</v>
      </c>
      <c r="C271" t="str">
        <f t="shared" si="16"/>
        <v>K</v>
      </c>
      <c r="D271" s="1">
        <v>24391</v>
      </c>
      <c r="E271" t="s">
        <v>6</v>
      </c>
      <c r="F271" s="6">
        <f t="shared" si="17"/>
        <v>50</v>
      </c>
      <c r="G271">
        <f t="shared" si="18"/>
        <v>25000</v>
      </c>
      <c r="H271" s="7">
        <f t="shared" si="19"/>
        <v>30</v>
      </c>
    </row>
    <row r="272" spans="1:8" x14ac:dyDescent="0.25">
      <c r="A272" t="s">
        <v>367</v>
      </c>
      <c r="B272" t="s">
        <v>368</v>
      </c>
      <c r="C272" t="str">
        <f t="shared" si="16"/>
        <v>K</v>
      </c>
      <c r="D272" s="1">
        <v>22010</v>
      </c>
      <c r="E272" t="s">
        <v>12</v>
      </c>
      <c r="F272" s="6">
        <f t="shared" si="17"/>
        <v>56</v>
      </c>
      <c r="G272">
        <f t="shared" si="18"/>
        <v>25000</v>
      </c>
      <c r="H272" s="7">
        <f t="shared" si="19"/>
        <v>30</v>
      </c>
    </row>
    <row r="273" spans="1:8" x14ac:dyDescent="0.25">
      <c r="A273" t="s">
        <v>369</v>
      </c>
      <c r="B273" t="s">
        <v>332</v>
      </c>
      <c r="C273" t="str">
        <f t="shared" si="16"/>
        <v>M</v>
      </c>
      <c r="D273" s="1">
        <v>17207</v>
      </c>
      <c r="E273" t="s">
        <v>9</v>
      </c>
      <c r="F273" s="6">
        <f t="shared" si="17"/>
        <v>69</v>
      </c>
      <c r="G273">
        <f t="shared" si="18"/>
        <v>30000</v>
      </c>
      <c r="H273" s="7">
        <f t="shared" si="19"/>
        <v>85</v>
      </c>
    </row>
    <row r="274" spans="1:8" x14ac:dyDescent="0.25">
      <c r="A274" t="s">
        <v>370</v>
      </c>
      <c r="B274" t="s">
        <v>160</v>
      </c>
      <c r="C274" t="str">
        <f t="shared" si="16"/>
        <v>M</v>
      </c>
      <c r="D274" s="1">
        <v>22547</v>
      </c>
      <c r="E274" t="s">
        <v>6</v>
      </c>
      <c r="F274" s="6">
        <f t="shared" si="17"/>
        <v>55</v>
      </c>
      <c r="G274">
        <f t="shared" si="18"/>
        <v>30000</v>
      </c>
      <c r="H274" s="7">
        <f t="shared" si="19"/>
        <v>36</v>
      </c>
    </row>
    <row r="275" spans="1:8" x14ac:dyDescent="0.25">
      <c r="A275" t="s">
        <v>371</v>
      </c>
      <c r="B275" t="s">
        <v>372</v>
      </c>
      <c r="C275" t="str">
        <f t="shared" si="16"/>
        <v>K</v>
      </c>
      <c r="D275" s="1">
        <v>20722</v>
      </c>
      <c r="E275" t="s">
        <v>12</v>
      </c>
      <c r="F275" s="6">
        <f t="shared" si="17"/>
        <v>60</v>
      </c>
      <c r="G275">
        <f t="shared" si="18"/>
        <v>25000</v>
      </c>
      <c r="H275" s="7">
        <f t="shared" si="19"/>
        <v>30</v>
      </c>
    </row>
    <row r="276" spans="1:8" x14ac:dyDescent="0.25">
      <c r="A276" t="s">
        <v>373</v>
      </c>
      <c r="B276" t="s">
        <v>29</v>
      </c>
      <c r="C276" t="str">
        <f t="shared" si="16"/>
        <v>M</v>
      </c>
      <c r="D276" s="1">
        <v>24900</v>
      </c>
      <c r="E276" t="s">
        <v>12</v>
      </c>
      <c r="F276" s="6">
        <f t="shared" si="17"/>
        <v>48</v>
      </c>
      <c r="G276">
        <f t="shared" si="18"/>
        <v>30000</v>
      </c>
      <c r="H276" s="7">
        <f t="shared" si="19"/>
        <v>36</v>
      </c>
    </row>
    <row r="277" spans="1:8" x14ac:dyDescent="0.25">
      <c r="A277" t="s">
        <v>374</v>
      </c>
      <c r="B277" t="s">
        <v>37</v>
      </c>
      <c r="C277" t="str">
        <f t="shared" si="16"/>
        <v>K</v>
      </c>
      <c r="D277" s="1">
        <v>20808</v>
      </c>
      <c r="E277" t="s">
        <v>12</v>
      </c>
      <c r="F277" s="6">
        <f t="shared" si="17"/>
        <v>60</v>
      </c>
      <c r="G277">
        <f t="shared" si="18"/>
        <v>25000</v>
      </c>
      <c r="H277" s="7">
        <f t="shared" si="19"/>
        <v>30</v>
      </c>
    </row>
    <row r="278" spans="1:8" x14ac:dyDescent="0.25">
      <c r="A278" t="s">
        <v>375</v>
      </c>
      <c r="B278" t="s">
        <v>131</v>
      </c>
      <c r="C278" t="str">
        <f t="shared" si="16"/>
        <v>K</v>
      </c>
      <c r="D278" s="1">
        <v>30235</v>
      </c>
      <c r="E278" t="s">
        <v>12</v>
      </c>
      <c r="F278" s="6">
        <f t="shared" si="17"/>
        <v>34</v>
      </c>
      <c r="G278">
        <f t="shared" si="18"/>
        <v>25000</v>
      </c>
      <c r="H278" s="7">
        <f t="shared" si="19"/>
        <v>37.5</v>
      </c>
    </row>
    <row r="279" spans="1:8" x14ac:dyDescent="0.25">
      <c r="A279" t="s">
        <v>376</v>
      </c>
      <c r="B279" t="s">
        <v>257</v>
      </c>
      <c r="C279" t="str">
        <f t="shared" si="16"/>
        <v>M</v>
      </c>
      <c r="D279" s="1">
        <v>21221</v>
      </c>
      <c r="E279" t="s">
        <v>9</v>
      </c>
      <c r="F279" s="6">
        <f t="shared" si="17"/>
        <v>58</v>
      </c>
      <c r="G279">
        <f t="shared" si="18"/>
        <v>30000</v>
      </c>
      <c r="H279" s="7">
        <f t="shared" si="19"/>
        <v>36</v>
      </c>
    </row>
    <row r="280" spans="1:8" x14ac:dyDescent="0.25">
      <c r="A280" t="s">
        <v>377</v>
      </c>
      <c r="B280" t="s">
        <v>45</v>
      </c>
      <c r="C280" t="str">
        <f t="shared" si="16"/>
        <v>K</v>
      </c>
      <c r="D280" s="1">
        <v>20193</v>
      </c>
      <c r="E280" t="s">
        <v>6</v>
      </c>
      <c r="F280" s="6">
        <f t="shared" si="17"/>
        <v>61</v>
      </c>
      <c r="G280">
        <f t="shared" si="18"/>
        <v>25000</v>
      </c>
      <c r="H280" s="7">
        <f t="shared" si="19"/>
        <v>79</v>
      </c>
    </row>
    <row r="281" spans="1:8" x14ac:dyDescent="0.25">
      <c r="A281" t="s">
        <v>378</v>
      </c>
      <c r="B281" t="s">
        <v>141</v>
      </c>
      <c r="C281" t="str">
        <f t="shared" si="16"/>
        <v>M</v>
      </c>
      <c r="D281" s="1">
        <v>17137</v>
      </c>
      <c r="E281" t="s">
        <v>6</v>
      </c>
      <c r="F281" s="6">
        <f t="shared" si="17"/>
        <v>70</v>
      </c>
      <c r="G281">
        <f t="shared" si="18"/>
        <v>30000</v>
      </c>
      <c r="H281" s="7">
        <f t="shared" si="19"/>
        <v>85</v>
      </c>
    </row>
    <row r="282" spans="1:8" x14ac:dyDescent="0.25">
      <c r="A282" t="s">
        <v>379</v>
      </c>
      <c r="B282" t="s">
        <v>49</v>
      </c>
      <c r="C282" t="str">
        <f t="shared" si="16"/>
        <v>M</v>
      </c>
      <c r="D282" s="1">
        <v>32802</v>
      </c>
      <c r="E282" t="s">
        <v>6</v>
      </c>
      <c r="F282" s="6">
        <f t="shared" si="17"/>
        <v>27</v>
      </c>
      <c r="G282">
        <f t="shared" si="18"/>
        <v>30000</v>
      </c>
      <c r="H282" s="7">
        <f t="shared" si="19"/>
        <v>30</v>
      </c>
    </row>
    <row r="283" spans="1:8" x14ac:dyDescent="0.25">
      <c r="A283" t="s">
        <v>240</v>
      </c>
      <c r="B283" t="s">
        <v>20</v>
      </c>
      <c r="C283" t="str">
        <f t="shared" si="16"/>
        <v>K</v>
      </c>
      <c r="D283" s="1">
        <v>25839</v>
      </c>
      <c r="E283" t="s">
        <v>12</v>
      </c>
      <c r="F283" s="6">
        <f t="shared" si="17"/>
        <v>46</v>
      </c>
      <c r="G283">
        <f t="shared" si="18"/>
        <v>25000</v>
      </c>
      <c r="H283" s="7">
        <f t="shared" si="19"/>
        <v>30</v>
      </c>
    </row>
    <row r="284" spans="1:8" x14ac:dyDescent="0.25">
      <c r="A284" t="s">
        <v>275</v>
      </c>
      <c r="B284" t="s">
        <v>380</v>
      </c>
      <c r="C284" t="str">
        <f t="shared" si="16"/>
        <v>M</v>
      </c>
      <c r="D284" s="1">
        <v>32028</v>
      </c>
      <c r="E284" t="s">
        <v>12</v>
      </c>
      <c r="F284" s="6">
        <f t="shared" si="17"/>
        <v>29</v>
      </c>
      <c r="G284">
        <f t="shared" si="18"/>
        <v>30000</v>
      </c>
      <c r="H284" s="7">
        <f t="shared" si="19"/>
        <v>30</v>
      </c>
    </row>
    <row r="285" spans="1:8" x14ac:dyDescent="0.25">
      <c r="A285" t="s">
        <v>317</v>
      </c>
      <c r="B285" t="s">
        <v>192</v>
      </c>
      <c r="C285" t="str">
        <f t="shared" si="16"/>
        <v>K</v>
      </c>
      <c r="D285" s="1">
        <v>31556</v>
      </c>
      <c r="E285" t="s">
        <v>6</v>
      </c>
      <c r="F285" s="6">
        <f t="shared" si="17"/>
        <v>30</v>
      </c>
      <c r="G285">
        <f t="shared" si="18"/>
        <v>25000</v>
      </c>
      <c r="H285" s="7">
        <f t="shared" si="19"/>
        <v>25</v>
      </c>
    </row>
    <row r="286" spans="1:8" x14ac:dyDescent="0.25">
      <c r="A286" t="s">
        <v>381</v>
      </c>
      <c r="B286" t="s">
        <v>54</v>
      </c>
      <c r="C286" t="str">
        <f t="shared" si="16"/>
        <v>K</v>
      </c>
      <c r="D286" s="1">
        <v>19153</v>
      </c>
      <c r="E286" t="s">
        <v>6</v>
      </c>
      <c r="F286" s="6">
        <f t="shared" si="17"/>
        <v>64</v>
      </c>
      <c r="G286">
        <f t="shared" si="18"/>
        <v>25000</v>
      </c>
      <c r="H286" s="7">
        <f t="shared" si="19"/>
        <v>79</v>
      </c>
    </row>
    <row r="287" spans="1:8" x14ac:dyDescent="0.25">
      <c r="A287" t="s">
        <v>382</v>
      </c>
      <c r="B287" t="s">
        <v>383</v>
      </c>
      <c r="C287" t="str">
        <f t="shared" si="16"/>
        <v>K</v>
      </c>
      <c r="D287" s="1">
        <v>21934</v>
      </c>
      <c r="E287" t="s">
        <v>6</v>
      </c>
      <c r="F287" s="6">
        <f t="shared" si="17"/>
        <v>56</v>
      </c>
      <c r="G287">
        <f t="shared" si="18"/>
        <v>25000</v>
      </c>
      <c r="H287" s="7">
        <f t="shared" si="19"/>
        <v>30</v>
      </c>
    </row>
    <row r="288" spans="1:8" x14ac:dyDescent="0.25">
      <c r="A288" t="s">
        <v>384</v>
      </c>
      <c r="B288" t="s">
        <v>361</v>
      </c>
      <c r="C288" t="str">
        <f t="shared" si="16"/>
        <v>K</v>
      </c>
      <c r="D288" s="1">
        <v>28187</v>
      </c>
      <c r="E288" t="s">
        <v>12</v>
      </c>
      <c r="F288" s="6">
        <f t="shared" si="17"/>
        <v>39</v>
      </c>
      <c r="G288">
        <f t="shared" si="18"/>
        <v>25000</v>
      </c>
      <c r="H288" s="7">
        <f t="shared" si="19"/>
        <v>37.5</v>
      </c>
    </row>
    <row r="289" spans="1:8" x14ac:dyDescent="0.25">
      <c r="A289" t="s">
        <v>385</v>
      </c>
      <c r="B289" t="s">
        <v>252</v>
      </c>
      <c r="C289" t="str">
        <f t="shared" si="16"/>
        <v>M</v>
      </c>
      <c r="D289" s="1">
        <v>34291</v>
      </c>
      <c r="E289" t="s">
        <v>12</v>
      </c>
      <c r="F289" s="6">
        <f t="shared" si="17"/>
        <v>23</v>
      </c>
      <c r="G289">
        <f t="shared" si="18"/>
        <v>30000</v>
      </c>
      <c r="H289" s="7">
        <f t="shared" si="19"/>
        <v>30</v>
      </c>
    </row>
    <row r="290" spans="1:8" x14ac:dyDescent="0.25">
      <c r="A290" t="s">
        <v>386</v>
      </c>
      <c r="B290" t="s">
        <v>107</v>
      </c>
      <c r="C290" t="str">
        <f t="shared" si="16"/>
        <v>K</v>
      </c>
      <c r="D290" s="1">
        <v>24652</v>
      </c>
      <c r="E290" t="s">
        <v>6</v>
      </c>
      <c r="F290" s="6">
        <f t="shared" si="17"/>
        <v>49</v>
      </c>
      <c r="G290">
        <f t="shared" si="18"/>
        <v>25000</v>
      </c>
      <c r="H290" s="7">
        <f t="shared" si="19"/>
        <v>30</v>
      </c>
    </row>
    <row r="291" spans="1:8" x14ac:dyDescent="0.25">
      <c r="A291" t="s">
        <v>387</v>
      </c>
      <c r="B291" t="s">
        <v>121</v>
      </c>
      <c r="C291" t="str">
        <f t="shared" si="16"/>
        <v>K</v>
      </c>
      <c r="D291" s="1">
        <v>18010</v>
      </c>
      <c r="E291" t="s">
        <v>6</v>
      </c>
      <c r="F291" s="6">
        <f t="shared" si="17"/>
        <v>67</v>
      </c>
      <c r="G291">
        <f t="shared" si="18"/>
        <v>25000</v>
      </c>
      <c r="H291" s="7">
        <f t="shared" si="19"/>
        <v>79</v>
      </c>
    </row>
    <row r="292" spans="1:8" x14ac:dyDescent="0.25">
      <c r="A292" t="s">
        <v>388</v>
      </c>
      <c r="B292" t="s">
        <v>368</v>
      </c>
      <c r="C292" t="str">
        <f t="shared" si="16"/>
        <v>K</v>
      </c>
      <c r="D292" s="1">
        <v>26506</v>
      </c>
      <c r="E292" t="s">
        <v>40</v>
      </c>
      <c r="F292" s="6">
        <f t="shared" si="17"/>
        <v>44</v>
      </c>
      <c r="G292">
        <f t="shared" si="18"/>
        <v>25000</v>
      </c>
      <c r="H292" s="7">
        <f t="shared" si="19"/>
        <v>37.5</v>
      </c>
    </row>
    <row r="293" spans="1:8" x14ac:dyDescent="0.25">
      <c r="A293" t="s">
        <v>389</v>
      </c>
      <c r="B293" t="s">
        <v>160</v>
      </c>
      <c r="C293" t="str">
        <f t="shared" si="16"/>
        <v>M</v>
      </c>
      <c r="D293" s="1">
        <v>30368</v>
      </c>
      <c r="E293" t="s">
        <v>40</v>
      </c>
      <c r="F293" s="6">
        <f t="shared" si="17"/>
        <v>33</v>
      </c>
      <c r="G293">
        <f t="shared" si="18"/>
        <v>30000</v>
      </c>
      <c r="H293" s="7">
        <f t="shared" si="19"/>
        <v>45</v>
      </c>
    </row>
    <row r="294" spans="1:8" x14ac:dyDescent="0.25">
      <c r="A294" t="s">
        <v>162</v>
      </c>
      <c r="B294" t="s">
        <v>54</v>
      </c>
      <c r="C294" t="str">
        <f t="shared" si="16"/>
        <v>K</v>
      </c>
      <c r="D294" s="1">
        <v>16991</v>
      </c>
      <c r="E294" t="s">
        <v>12</v>
      </c>
      <c r="F294" s="6">
        <f t="shared" si="17"/>
        <v>70</v>
      </c>
      <c r="G294">
        <f t="shared" si="18"/>
        <v>25000</v>
      </c>
      <c r="H294" s="7">
        <f t="shared" si="19"/>
        <v>79</v>
      </c>
    </row>
    <row r="295" spans="1:8" x14ac:dyDescent="0.25">
      <c r="A295" t="s">
        <v>390</v>
      </c>
      <c r="B295" t="s">
        <v>152</v>
      </c>
      <c r="C295" t="str">
        <f t="shared" si="16"/>
        <v>M</v>
      </c>
      <c r="D295" s="1">
        <v>23950</v>
      </c>
      <c r="E295" t="s">
        <v>12</v>
      </c>
      <c r="F295" s="6">
        <f t="shared" si="17"/>
        <v>51</v>
      </c>
      <c r="G295">
        <f t="shared" si="18"/>
        <v>30000</v>
      </c>
      <c r="H295" s="7">
        <f t="shared" si="19"/>
        <v>36</v>
      </c>
    </row>
    <row r="296" spans="1:8" x14ac:dyDescent="0.25">
      <c r="A296" t="s">
        <v>391</v>
      </c>
      <c r="B296" t="s">
        <v>47</v>
      </c>
      <c r="C296" t="str">
        <f t="shared" si="16"/>
        <v>K</v>
      </c>
      <c r="D296" s="1">
        <v>26871</v>
      </c>
      <c r="E296" t="s">
        <v>12</v>
      </c>
      <c r="F296" s="6">
        <f t="shared" si="17"/>
        <v>43</v>
      </c>
      <c r="G296">
        <f t="shared" si="18"/>
        <v>25000</v>
      </c>
      <c r="H296" s="7">
        <f t="shared" si="19"/>
        <v>37.5</v>
      </c>
    </row>
    <row r="297" spans="1:8" x14ac:dyDescent="0.25">
      <c r="A297" t="s">
        <v>392</v>
      </c>
      <c r="B297" t="s">
        <v>260</v>
      </c>
      <c r="C297" t="str">
        <f t="shared" si="16"/>
        <v>M</v>
      </c>
      <c r="D297" s="1">
        <v>17268</v>
      </c>
      <c r="E297" t="s">
        <v>40</v>
      </c>
      <c r="F297" s="6">
        <f t="shared" si="17"/>
        <v>69</v>
      </c>
      <c r="G297">
        <f t="shared" si="18"/>
        <v>30000</v>
      </c>
      <c r="H297" s="7">
        <f t="shared" si="19"/>
        <v>85</v>
      </c>
    </row>
    <row r="298" spans="1:8" x14ac:dyDescent="0.25">
      <c r="A298" t="s">
        <v>393</v>
      </c>
      <c r="B298" t="s">
        <v>394</v>
      </c>
      <c r="C298" t="str">
        <f t="shared" si="16"/>
        <v>K</v>
      </c>
      <c r="D298" s="1">
        <v>31612</v>
      </c>
      <c r="E298" t="s">
        <v>6</v>
      </c>
      <c r="F298" s="6">
        <f t="shared" si="17"/>
        <v>30</v>
      </c>
      <c r="G298">
        <f t="shared" si="18"/>
        <v>25000</v>
      </c>
      <c r="H298" s="7">
        <f t="shared" si="19"/>
        <v>25</v>
      </c>
    </row>
    <row r="299" spans="1:8" x14ac:dyDescent="0.25">
      <c r="A299" t="s">
        <v>395</v>
      </c>
      <c r="B299" t="s">
        <v>131</v>
      </c>
      <c r="C299" t="str">
        <f t="shared" si="16"/>
        <v>K</v>
      </c>
      <c r="D299" s="1">
        <v>21264</v>
      </c>
      <c r="E299" t="s">
        <v>12</v>
      </c>
      <c r="F299" s="6">
        <f t="shared" si="17"/>
        <v>58</v>
      </c>
      <c r="G299">
        <f t="shared" si="18"/>
        <v>25000</v>
      </c>
      <c r="H299" s="7">
        <f t="shared" si="19"/>
        <v>30</v>
      </c>
    </row>
    <row r="300" spans="1:8" x14ac:dyDescent="0.25">
      <c r="A300" t="s">
        <v>396</v>
      </c>
      <c r="B300" t="s">
        <v>236</v>
      </c>
      <c r="C300" t="str">
        <f t="shared" si="16"/>
        <v>K</v>
      </c>
      <c r="D300" s="1">
        <v>29622</v>
      </c>
      <c r="E300" t="s">
        <v>40</v>
      </c>
      <c r="F300" s="6">
        <f t="shared" si="17"/>
        <v>35</v>
      </c>
      <c r="G300">
        <f t="shared" si="18"/>
        <v>25000</v>
      </c>
      <c r="H300" s="7">
        <f t="shared" si="19"/>
        <v>37.5</v>
      </c>
    </row>
    <row r="301" spans="1:8" x14ac:dyDescent="0.25">
      <c r="A301" t="s">
        <v>162</v>
      </c>
      <c r="B301" t="s">
        <v>20</v>
      </c>
      <c r="C301" t="str">
        <f t="shared" si="16"/>
        <v>K</v>
      </c>
      <c r="D301" s="1">
        <v>30875</v>
      </c>
      <c r="E301" t="s">
        <v>6</v>
      </c>
      <c r="F301" s="6">
        <f t="shared" si="17"/>
        <v>32</v>
      </c>
      <c r="G301">
        <f t="shared" si="18"/>
        <v>25000</v>
      </c>
      <c r="H301" s="7">
        <f t="shared" si="19"/>
        <v>37.5</v>
      </c>
    </row>
    <row r="302" spans="1:8" x14ac:dyDescent="0.25">
      <c r="A302" t="s">
        <v>397</v>
      </c>
      <c r="B302" t="s">
        <v>107</v>
      </c>
      <c r="C302" t="str">
        <f t="shared" si="16"/>
        <v>K</v>
      </c>
      <c r="D302" s="1">
        <v>31924</v>
      </c>
      <c r="E302" t="s">
        <v>12</v>
      </c>
      <c r="F302" s="6">
        <f t="shared" si="17"/>
        <v>29</v>
      </c>
      <c r="G302">
        <f t="shared" si="18"/>
        <v>25000</v>
      </c>
      <c r="H302" s="7">
        <f t="shared" si="19"/>
        <v>25</v>
      </c>
    </row>
    <row r="303" spans="1:8" x14ac:dyDescent="0.25">
      <c r="A303" t="s">
        <v>398</v>
      </c>
      <c r="B303" t="s">
        <v>399</v>
      </c>
      <c r="C303" t="str">
        <f t="shared" si="16"/>
        <v>M</v>
      </c>
      <c r="D303" s="1">
        <v>23384</v>
      </c>
      <c r="E303" t="s">
        <v>12</v>
      </c>
      <c r="F303" s="6">
        <f t="shared" si="17"/>
        <v>52</v>
      </c>
      <c r="G303">
        <f t="shared" si="18"/>
        <v>30000</v>
      </c>
      <c r="H303" s="7">
        <f t="shared" si="19"/>
        <v>36</v>
      </c>
    </row>
    <row r="304" spans="1:8" x14ac:dyDescent="0.25">
      <c r="A304" t="s">
        <v>400</v>
      </c>
      <c r="B304" t="s">
        <v>401</v>
      </c>
      <c r="C304" t="str">
        <f t="shared" si="16"/>
        <v>M</v>
      </c>
      <c r="D304" s="1">
        <v>32097</v>
      </c>
      <c r="E304" t="s">
        <v>6</v>
      </c>
      <c r="F304" s="6">
        <f t="shared" si="17"/>
        <v>29</v>
      </c>
      <c r="G304">
        <f t="shared" si="18"/>
        <v>30000</v>
      </c>
      <c r="H304" s="7">
        <f t="shared" si="19"/>
        <v>30</v>
      </c>
    </row>
    <row r="305" spans="1:8" x14ac:dyDescent="0.25">
      <c r="A305" t="s">
        <v>402</v>
      </c>
      <c r="B305" t="s">
        <v>403</v>
      </c>
      <c r="C305" t="str">
        <f t="shared" si="16"/>
        <v>K</v>
      </c>
      <c r="D305" s="1">
        <v>22555</v>
      </c>
      <c r="E305" t="s">
        <v>40</v>
      </c>
      <c r="F305" s="6">
        <f t="shared" si="17"/>
        <v>55</v>
      </c>
      <c r="G305">
        <f t="shared" si="18"/>
        <v>25000</v>
      </c>
      <c r="H305" s="7">
        <f t="shared" si="19"/>
        <v>30</v>
      </c>
    </row>
    <row r="306" spans="1:8" x14ac:dyDescent="0.25">
      <c r="A306" t="s">
        <v>317</v>
      </c>
      <c r="B306" t="s">
        <v>20</v>
      </c>
      <c r="C306" t="str">
        <f t="shared" si="16"/>
        <v>K</v>
      </c>
      <c r="D306" s="1">
        <v>22508</v>
      </c>
      <c r="E306" t="s">
        <v>12</v>
      </c>
      <c r="F306" s="6">
        <f t="shared" si="17"/>
        <v>55</v>
      </c>
      <c r="G306">
        <f t="shared" si="18"/>
        <v>25000</v>
      </c>
      <c r="H306" s="7">
        <f t="shared" si="19"/>
        <v>30</v>
      </c>
    </row>
    <row r="307" spans="1:8" x14ac:dyDescent="0.25">
      <c r="A307" t="s">
        <v>404</v>
      </c>
      <c r="B307" t="s">
        <v>72</v>
      </c>
      <c r="C307" t="str">
        <f t="shared" si="16"/>
        <v>M</v>
      </c>
      <c r="D307" s="1">
        <v>29510</v>
      </c>
      <c r="E307" t="s">
        <v>6</v>
      </c>
      <c r="F307" s="6">
        <f t="shared" si="17"/>
        <v>36</v>
      </c>
      <c r="G307">
        <f t="shared" si="18"/>
        <v>30000</v>
      </c>
      <c r="H307" s="7">
        <f t="shared" si="19"/>
        <v>45</v>
      </c>
    </row>
    <row r="308" spans="1:8" x14ac:dyDescent="0.25">
      <c r="A308" t="s">
        <v>405</v>
      </c>
      <c r="B308" t="s">
        <v>406</v>
      </c>
      <c r="C308" t="str">
        <f t="shared" si="16"/>
        <v>M</v>
      </c>
      <c r="D308" s="1">
        <v>22398</v>
      </c>
      <c r="E308" t="s">
        <v>12</v>
      </c>
      <c r="F308" s="6">
        <f t="shared" si="17"/>
        <v>55</v>
      </c>
      <c r="G308">
        <f t="shared" si="18"/>
        <v>30000</v>
      </c>
      <c r="H308" s="7">
        <f t="shared" si="19"/>
        <v>36</v>
      </c>
    </row>
    <row r="309" spans="1:8" x14ac:dyDescent="0.25">
      <c r="A309" t="s">
        <v>407</v>
      </c>
      <c r="B309" t="s">
        <v>20</v>
      </c>
      <c r="C309" t="str">
        <f t="shared" si="16"/>
        <v>K</v>
      </c>
      <c r="D309" s="1">
        <v>28394</v>
      </c>
      <c r="E309" t="s">
        <v>9</v>
      </c>
      <c r="F309" s="6">
        <f t="shared" si="17"/>
        <v>39</v>
      </c>
      <c r="G309">
        <f t="shared" si="18"/>
        <v>25000</v>
      </c>
      <c r="H309" s="7">
        <f t="shared" si="19"/>
        <v>37.5</v>
      </c>
    </row>
    <row r="310" spans="1:8" x14ac:dyDescent="0.25">
      <c r="A310" t="s">
        <v>408</v>
      </c>
      <c r="B310" t="s">
        <v>139</v>
      </c>
      <c r="C310" t="str">
        <f t="shared" si="16"/>
        <v>M</v>
      </c>
      <c r="D310" s="1">
        <v>16244</v>
      </c>
      <c r="E310" t="s">
        <v>6</v>
      </c>
      <c r="F310" s="6">
        <f t="shared" si="17"/>
        <v>72</v>
      </c>
      <c r="G310">
        <f t="shared" si="18"/>
        <v>30000</v>
      </c>
      <c r="H310" s="7">
        <f t="shared" si="19"/>
        <v>85</v>
      </c>
    </row>
    <row r="311" spans="1:8" x14ac:dyDescent="0.25">
      <c r="A311" t="s">
        <v>409</v>
      </c>
      <c r="B311" t="s">
        <v>167</v>
      </c>
      <c r="C311" t="str">
        <f t="shared" si="16"/>
        <v>M</v>
      </c>
      <c r="D311" s="1">
        <v>32836</v>
      </c>
      <c r="E311" t="s">
        <v>12</v>
      </c>
      <c r="F311" s="6">
        <f t="shared" si="17"/>
        <v>27</v>
      </c>
      <c r="G311">
        <f t="shared" si="18"/>
        <v>30000</v>
      </c>
      <c r="H311" s="7">
        <f t="shared" si="19"/>
        <v>30</v>
      </c>
    </row>
    <row r="312" spans="1:8" x14ac:dyDescent="0.25">
      <c r="A312" t="s">
        <v>410</v>
      </c>
      <c r="B312" t="s">
        <v>141</v>
      </c>
      <c r="C312" t="str">
        <f t="shared" si="16"/>
        <v>M</v>
      </c>
      <c r="D312" s="1">
        <v>23528</v>
      </c>
      <c r="E312" t="s">
        <v>6</v>
      </c>
      <c r="F312" s="6">
        <f t="shared" si="17"/>
        <v>52</v>
      </c>
      <c r="G312">
        <f t="shared" si="18"/>
        <v>30000</v>
      </c>
      <c r="H312" s="7">
        <f t="shared" si="19"/>
        <v>36</v>
      </c>
    </row>
    <row r="313" spans="1:8" x14ac:dyDescent="0.25">
      <c r="A313" t="s">
        <v>411</v>
      </c>
      <c r="B313" t="s">
        <v>412</v>
      </c>
      <c r="C313" t="str">
        <f t="shared" si="16"/>
        <v>K</v>
      </c>
      <c r="D313" s="1">
        <v>28489</v>
      </c>
      <c r="E313" t="s">
        <v>12</v>
      </c>
      <c r="F313" s="6">
        <f t="shared" si="17"/>
        <v>39</v>
      </c>
      <c r="G313">
        <f t="shared" si="18"/>
        <v>25000</v>
      </c>
      <c r="H313" s="7">
        <f t="shared" si="19"/>
        <v>37.5</v>
      </c>
    </row>
    <row r="314" spans="1:8" x14ac:dyDescent="0.25">
      <c r="A314" t="s">
        <v>413</v>
      </c>
      <c r="B314" t="s">
        <v>399</v>
      </c>
      <c r="C314" t="str">
        <f t="shared" si="16"/>
        <v>M</v>
      </c>
      <c r="D314" s="1">
        <v>20920</v>
      </c>
      <c r="E314" t="s">
        <v>12</v>
      </c>
      <c r="F314" s="6">
        <f t="shared" si="17"/>
        <v>59</v>
      </c>
      <c r="G314">
        <f t="shared" si="18"/>
        <v>30000</v>
      </c>
      <c r="H314" s="7">
        <f t="shared" si="19"/>
        <v>36</v>
      </c>
    </row>
    <row r="315" spans="1:8" x14ac:dyDescent="0.25">
      <c r="A315" t="s">
        <v>414</v>
      </c>
      <c r="B315" t="s">
        <v>11</v>
      </c>
      <c r="C315" t="str">
        <f t="shared" si="16"/>
        <v>K</v>
      </c>
      <c r="D315" s="1">
        <v>34164</v>
      </c>
      <c r="E315" t="s">
        <v>6</v>
      </c>
      <c r="F315" s="6">
        <f t="shared" si="17"/>
        <v>23</v>
      </c>
      <c r="G315">
        <f t="shared" si="18"/>
        <v>25000</v>
      </c>
      <c r="H315" s="7">
        <f t="shared" si="19"/>
        <v>25</v>
      </c>
    </row>
    <row r="316" spans="1:8" x14ac:dyDescent="0.25">
      <c r="A316" t="s">
        <v>415</v>
      </c>
      <c r="B316" t="s">
        <v>246</v>
      </c>
      <c r="C316" t="str">
        <f t="shared" si="16"/>
        <v>M</v>
      </c>
      <c r="D316" s="1">
        <v>32341</v>
      </c>
      <c r="E316" t="s">
        <v>6</v>
      </c>
      <c r="F316" s="6">
        <f t="shared" si="17"/>
        <v>28</v>
      </c>
      <c r="G316">
        <f t="shared" si="18"/>
        <v>30000</v>
      </c>
      <c r="H316" s="7">
        <f t="shared" si="19"/>
        <v>30</v>
      </c>
    </row>
    <row r="317" spans="1:8" x14ac:dyDescent="0.25">
      <c r="A317" t="s">
        <v>416</v>
      </c>
      <c r="B317" t="s">
        <v>194</v>
      </c>
      <c r="C317" t="str">
        <f t="shared" si="16"/>
        <v>K</v>
      </c>
      <c r="D317" s="1">
        <v>16640</v>
      </c>
      <c r="E317" t="s">
        <v>12</v>
      </c>
      <c r="F317" s="6">
        <f t="shared" si="17"/>
        <v>71</v>
      </c>
      <c r="G317">
        <f t="shared" si="18"/>
        <v>25000</v>
      </c>
      <c r="H317" s="7">
        <f t="shared" si="19"/>
        <v>79</v>
      </c>
    </row>
    <row r="318" spans="1:8" x14ac:dyDescent="0.25">
      <c r="A318" t="s">
        <v>417</v>
      </c>
      <c r="B318" t="s">
        <v>418</v>
      </c>
      <c r="C318" t="str">
        <f t="shared" si="16"/>
        <v>M</v>
      </c>
      <c r="D318" s="1">
        <v>28217</v>
      </c>
      <c r="E318" t="s">
        <v>12</v>
      </c>
      <c r="F318" s="6">
        <f t="shared" si="17"/>
        <v>39</v>
      </c>
      <c r="G318">
        <f t="shared" si="18"/>
        <v>30000</v>
      </c>
      <c r="H318" s="7">
        <f t="shared" si="19"/>
        <v>45</v>
      </c>
    </row>
    <row r="319" spans="1:8" x14ac:dyDescent="0.25">
      <c r="A319" t="s">
        <v>190</v>
      </c>
      <c r="B319" t="s">
        <v>419</v>
      </c>
      <c r="C319" t="str">
        <f t="shared" si="16"/>
        <v>M</v>
      </c>
      <c r="D319" s="1">
        <v>32646</v>
      </c>
      <c r="E319" t="s">
        <v>40</v>
      </c>
      <c r="F319" s="6">
        <f t="shared" si="17"/>
        <v>27</v>
      </c>
      <c r="G319">
        <f t="shared" si="18"/>
        <v>30000</v>
      </c>
      <c r="H319" s="7">
        <f t="shared" si="19"/>
        <v>30</v>
      </c>
    </row>
    <row r="320" spans="1:8" x14ac:dyDescent="0.25">
      <c r="A320" t="s">
        <v>420</v>
      </c>
      <c r="B320" t="s">
        <v>5</v>
      </c>
      <c r="C320" t="str">
        <f t="shared" si="16"/>
        <v>K</v>
      </c>
      <c r="D320" s="1">
        <v>28636</v>
      </c>
      <c r="E320" t="s">
        <v>40</v>
      </c>
      <c r="F320" s="6">
        <f t="shared" si="17"/>
        <v>38</v>
      </c>
      <c r="G320">
        <f t="shared" si="18"/>
        <v>25000</v>
      </c>
      <c r="H320" s="7">
        <f t="shared" si="19"/>
        <v>37.5</v>
      </c>
    </row>
    <row r="321" spans="1:8" x14ac:dyDescent="0.25">
      <c r="A321" t="s">
        <v>421</v>
      </c>
      <c r="B321" t="s">
        <v>8</v>
      </c>
      <c r="C321" t="str">
        <f t="shared" si="16"/>
        <v>M</v>
      </c>
      <c r="D321" s="1">
        <v>30418</v>
      </c>
      <c r="E321" t="s">
        <v>12</v>
      </c>
      <c r="F321" s="6">
        <f t="shared" si="17"/>
        <v>33</v>
      </c>
      <c r="G321">
        <f t="shared" si="18"/>
        <v>30000</v>
      </c>
      <c r="H321" s="7">
        <f t="shared" si="19"/>
        <v>45</v>
      </c>
    </row>
    <row r="322" spans="1:8" x14ac:dyDescent="0.25">
      <c r="A322" t="s">
        <v>110</v>
      </c>
      <c r="B322" t="s">
        <v>368</v>
      </c>
      <c r="C322" t="str">
        <f t="shared" si="16"/>
        <v>K</v>
      </c>
      <c r="D322" s="1">
        <v>33971</v>
      </c>
      <c r="E322" t="s">
        <v>12</v>
      </c>
      <c r="F322" s="6">
        <f t="shared" si="17"/>
        <v>23</v>
      </c>
      <c r="G322">
        <f t="shared" si="18"/>
        <v>25000</v>
      </c>
      <c r="H322" s="7">
        <f t="shared" si="19"/>
        <v>25</v>
      </c>
    </row>
    <row r="323" spans="1:8" x14ac:dyDescent="0.25">
      <c r="A323" t="s">
        <v>422</v>
      </c>
      <c r="B323" t="s">
        <v>52</v>
      </c>
      <c r="C323" t="str">
        <f t="shared" ref="C323:C332" si="20">IF(RIGHT(B323,1) = "a","K","M")</f>
        <v>K</v>
      </c>
      <c r="D323" s="1">
        <v>26974</v>
      </c>
      <c r="E323" t="s">
        <v>12</v>
      </c>
      <c r="F323" s="6">
        <f t="shared" ref="F323:F332" si="21">2016-YEAR(D323)</f>
        <v>43</v>
      </c>
      <c r="G323">
        <f t="shared" ref="G323:G332" si="22">IF(C323="K",25000,30000)</f>
        <v>25000</v>
      </c>
      <c r="H323" s="7">
        <f t="shared" ref="H323:H332" si="23">ROUND(IF(F323&lt;=30,0.1%*G323,IF(AND(F323&gt;=31,F323&lt;=45),0.15%*G323,IF(AND(F323&gt;=46,F323&lt;=60),0.12%*G323,IF(F323&gt;=61,0.12%*G323+49,0)))),2)</f>
        <v>37.5</v>
      </c>
    </row>
    <row r="324" spans="1:8" x14ac:dyDescent="0.25">
      <c r="A324" t="s">
        <v>423</v>
      </c>
      <c r="B324" t="s">
        <v>47</v>
      </c>
      <c r="C324" t="str">
        <f t="shared" si="20"/>
        <v>K</v>
      </c>
      <c r="D324" s="1">
        <v>21339</v>
      </c>
      <c r="E324" t="s">
        <v>12</v>
      </c>
      <c r="F324" s="6">
        <f t="shared" si="21"/>
        <v>58</v>
      </c>
      <c r="G324">
        <f t="shared" si="22"/>
        <v>25000</v>
      </c>
      <c r="H324" s="7">
        <f t="shared" si="23"/>
        <v>30</v>
      </c>
    </row>
    <row r="325" spans="1:8" x14ac:dyDescent="0.25">
      <c r="A325" t="s">
        <v>424</v>
      </c>
      <c r="B325" t="s">
        <v>90</v>
      </c>
      <c r="C325" t="str">
        <f t="shared" si="20"/>
        <v>M</v>
      </c>
      <c r="D325" s="1">
        <v>25150</v>
      </c>
      <c r="E325" t="s">
        <v>6</v>
      </c>
      <c r="F325" s="6">
        <f t="shared" si="21"/>
        <v>48</v>
      </c>
      <c r="G325">
        <f t="shared" si="22"/>
        <v>30000</v>
      </c>
      <c r="H325" s="7">
        <f t="shared" si="23"/>
        <v>36</v>
      </c>
    </row>
    <row r="326" spans="1:8" x14ac:dyDescent="0.25">
      <c r="A326" t="s">
        <v>425</v>
      </c>
      <c r="B326" t="s">
        <v>8</v>
      </c>
      <c r="C326" t="str">
        <f t="shared" si="20"/>
        <v>M</v>
      </c>
      <c r="D326" s="1">
        <v>20340</v>
      </c>
      <c r="E326" t="s">
        <v>12</v>
      </c>
      <c r="F326" s="6">
        <f t="shared" si="21"/>
        <v>61</v>
      </c>
      <c r="G326">
        <f t="shared" si="22"/>
        <v>30000</v>
      </c>
      <c r="H326" s="7">
        <f t="shared" si="23"/>
        <v>85</v>
      </c>
    </row>
    <row r="327" spans="1:8" x14ac:dyDescent="0.25">
      <c r="A327" t="s">
        <v>426</v>
      </c>
      <c r="B327" t="s">
        <v>131</v>
      </c>
      <c r="C327" t="str">
        <f t="shared" si="20"/>
        <v>K</v>
      </c>
      <c r="D327" s="1">
        <v>16045</v>
      </c>
      <c r="E327" t="s">
        <v>6</v>
      </c>
      <c r="F327" s="6">
        <f t="shared" si="21"/>
        <v>73</v>
      </c>
      <c r="G327">
        <f t="shared" si="22"/>
        <v>25000</v>
      </c>
      <c r="H327" s="7">
        <f t="shared" si="23"/>
        <v>79</v>
      </c>
    </row>
    <row r="328" spans="1:8" x14ac:dyDescent="0.25">
      <c r="A328" t="s">
        <v>427</v>
      </c>
      <c r="B328" t="s">
        <v>37</v>
      </c>
      <c r="C328" t="str">
        <f t="shared" si="20"/>
        <v>K</v>
      </c>
      <c r="D328" s="1">
        <v>18568</v>
      </c>
      <c r="E328" t="s">
        <v>12</v>
      </c>
      <c r="F328" s="6">
        <f t="shared" si="21"/>
        <v>66</v>
      </c>
      <c r="G328">
        <f t="shared" si="22"/>
        <v>25000</v>
      </c>
      <c r="H328" s="7">
        <f t="shared" si="23"/>
        <v>79</v>
      </c>
    </row>
    <row r="329" spans="1:8" x14ac:dyDescent="0.25">
      <c r="A329" t="s">
        <v>311</v>
      </c>
      <c r="B329" t="s">
        <v>199</v>
      </c>
      <c r="C329" t="str">
        <f t="shared" si="20"/>
        <v>K</v>
      </c>
      <c r="D329" s="1">
        <v>33976</v>
      </c>
      <c r="E329" t="s">
        <v>12</v>
      </c>
      <c r="F329" s="6">
        <f t="shared" si="21"/>
        <v>23</v>
      </c>
      <c r="G329">
        <f t="shared" si="22"/>
        <v>25000</v>
      </c>
      <c r="H329" s="7">
        <f t="shared" si="23"/>
        <v>25</v>
      </c>
    </row>
    <row r="330" spans="1:8" x14ac:dyDescent="0.25">
      <c r="A330" t="s">
        <v>428</v>
      </c>
      <c r="B330" t="s">
        <v>429</v>
      </c>
      <c r="C330" t="str">
        <f t="shared" si="20"/>
        <v>K</v>
      </c>
      <c r="D330" s="1">
        <v>30720</v>
      </c>
      <c r="E330" t="s">
        <v>12</v>
      </c>
      <c r="F330" s="6">
        <f t="shared" si="21"/>
        <v>32</v>
      </c>
      <c r="G330">
        <f t="shared" si="22"/>
        <v>25000</v>
      </c>
      <c r="H330" s="7">
        <f t="shared" si="23"/>
        <v>37.5</v>
      </c>
    </row>
    <row r="331" spans="1:8" x14ac:dyDescent="0.25">
      <c r="A331" t="s">
        <v>430</v>
      </c>
      <c r="B331" t="s">
        <v>141</v>
      </c>
      <c r="C331" t="str">
        <f t="shared" si="20"/>
        <v>M</v>
      </c>
      <c r="D331" s="1">
        <v>22604</v>
      </c>
      <c r="E331" t="s">
        <v>9</v>
      </c>
      <c r="F331" s="6">
        <f t="shared" si="21"/>
        <v>55</v>
      </c>
      <c r="G331">
        <f t="shared" si="22"/>
        <v>30000</v>
      </c>
      <c r="H331" s="7">
        <f t="shared" si="23"/>
        <v>36</v>
      </c>
    </row>
    <row r="332" spans="1:8" x14ac:dyDescent="0.25">
      <c r="A332" t="s">
        <v>431</v>
      </c>
      <c r="B332" t="s">
        <v>368</v>
      </c>
      <c r="C332" t="str">
        <f t="shared" si="20"/>
        <v>K</v>
      </c>
      <c r="D332" s="1">
        <v>19123</v>
      </c>
      <c r="E332" t="s">
        <v>12</v>
      </c>
      <c r="F332" s="6">
        <f t="shared" si="21"/>
        <v>64</v>
      </c>
      <c r="G332">
        <f t="shared" si="22"/>
        <v>25000</v>
      </c>
      <c r="H332" s="7">
        <f t="shared" si="23"/>
        <v>79</v>
      </c>
    </row>
  </sheetData>
  <autoFilter ref="A1:E332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7DE5-D402-4C7A-949E-D5D6AE8C5419}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2" x14ac:dyDescent="0.25">
      <c r="A3" s="2" t="s">
        <v>432</v>
      </c>
      <c r="B3" t="s">
        <v>446</v>
      </c>
    </row>
    <row r="4" spans="1:2" x14ac:dyDescent="0.25">
      <c r="A4" s="3" t="s">
        <v>436</v>
      </c>
      <c r="B4" s="5">
        <v>26</v>
      </c>
    </row>
    <row r="5" spans="1:2" x14ac:dyDescent="0.25">
      <c r="A5" s="3" t="s">
        <v>443</v>
      </c>
      <c r="B5" s="5">
        <v>22</v>
      </c>
    </row>
    <row r="6" spans="1:2" x14ac:dyDescent="0.25">
      <c r="A6" s="3" t="s">
        <v>440</v>
      </c>
      <c r="B6" s="5">
        <v>30</v>
      </c>
    </row>
    <row r="7" spans="1:2" x14ac:dyDescent="0.25">
      <c r="A7" s="3" t="s">
        <v>437</v>
      </c>
      <c r="B7" s="5">
        <v>27</v>
      </c>
    </row>
    <row r="8" spans="1:2" x14ac:dyDescent="0.25">
      <c r="A8" s="3" t="s">
        <v>445</v>
      </c>
      <c r="B8" s="5">
        <v>25</v>
      </c>
    </row>
    <row r="9" spans="1:2" x14ac:dyDescent="0.25">
      <c r="A9" s="3" t="s">
        <v>438</v>
      </c>
      <c r="B9" s="5">
        <v>31</v>
      </c>
    </row>
    <row r="10" spans="1:2" x14ac:dyDescent="0.25">
      <c r="A10" s="3" t="s">
        <v>439</v>
      </c>
      <c r="B10" s="5">
        <v>33</v>
      </c>
    </row>
    <row r="11" spans="1:2" x14ac:dyDescent="0.25">
      <c r="A11" s="3" t="s">
        <v>444</v>
      </c>
      <c r="B11" s="5">
        <v>19</v>
      </c>
    </row>
    <row r="12" spans="1:2" x14ac:dyDescent="0.25">
      <c r="A12" s="3" t="s">
        <v>442</v>
      </c>
      <c r="B12" s="5">
        <v>29</v>
      </c>
    </row>
    <row r="13" spans="1:2" x14ac:dyDescent="0.25">
      <c r="A13" s="3" t="s">
        <v>441</v>
      </c>
      <c r="B13" s="5">
        <v>32</v>
      </c>
    </row>
    <row r="14" spans="1:2" x14ac:dyDescent="0.25">
      <c r="A14" s="3" t="s">
        <v>434</v>
      </c>
      <c r="B14" s="5">
        <v>28</v>
      </c>
    </row>
    <row r="15" spans="1:2" x14ac:dyDescent="0.25">
      <c r="A15" s="3" t="s">
        <v>435</v>
      </c>
      <c r="B15" s="5">
        <v>29</v>
      </c>
    </row>
    <row r="16" spans="1:2" x14ac:dyDescent="0.25">
      <c r="A16" s="3" t="s">
        <v>433</v>
      </c>
      <c r="B16" s="5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FEC4-2D1A-43B1-8018-03257D76CB5C}">
  <dimension ref="A1:B8"/>
  <sheetViews>
    <sheetView workbookViewId="0">
      <selection activeCell="A4" sqref="A4:B7"/>
    </sheetView>
  </sheetViews>
  <sheetFormatPr defaultRowHeight="15" x14ac:dyDescent="0.25"/>
  <cols>
    <col min="1" max="1" width="17.7109375" bestFit="1" customWidth="1"/>
    <col min="2" max="2" width="27" bestFit="1" customWidth="1"/>
  </cols>
  <sheetData>
    <row r="1" spans="1:2" x14ac:dyDescent="0.25">
      <c r="A1" s="2" t="s">
        <v>447</v>
      </c>
      <c r="B1" t="s" vm="1">
        <v>448</v>
      </c>
    </row>
    <row r="3" spans="1:2" x14ac:dyDescent="0.25">
      <c r="A3" s="2" t="s">
        <v>432</v>
      </c>
      <c r="B3" t="s">
        <v>450</v>
      </c>
    </row>
    <row r="4" spans="1:2" x14ac:dyDescent="0.25">
      <c r="A4" s="4" t="s">
        <v>12</v>
      </c>
      <c r="B4" s="5">
        <v>97</v>
      </c>
    </row>
    <row r="5" spans="1:2" x14ac:dyDescent="0.25">
      <c r="A5" s="4" t="s">
        <v>40</v>
      </c>
      <c r="B5" s="5">
        <v>20</v>
      </c>
    </row>
    <row r="6" spans="1:2" x14ac:dyDescent="0.25">
      <c r="A6" s="4" t="s">
        <v>6</v>
      </c>
      <c r="B6" s="5">
        <v>59</v>
      </c>
    </row>
    <row r="7" spans="1:2" x14ac:dyDescent="0.25">
      <c r="A7" s="4" t="s">
        <v>9</v>
      </c>
      <c r="B7" s="5">
        <v>24</v>
      </c>
    </row>
    <row r="8" spans="1:2" x14ac:dyDescent="0.25">
      <c r="A8" s="4" t="s">
        <v>433</v>
      </c>
      <c r="B8" s="5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F5C5-ABD0-482A-9EE8-949BA20810AE}">
  <dimension ref="A3:B6"/>
  <sheetViews>
    <sheetView workbookViewId="0">
      <selection activeCell="A4" sqref="A4:B5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2" t="s">
        <v>432</v>
      </c>
      <c r="B3" t="s">
        <v>453</v>
      </c>
    </row>
    <row r="4" spans="1:2" x14ac:dyDescent="0.25">
      <c r="A4" s="4" t="s">
        <v>448</v>
      </c>
      <c r="B4" s="7">
        <v>8961.5</v>
      </c>
    </row>
    <row r="5" spans="1:2" x14ac:dyDescent="0.25">
      <c r="A5" s="4" t="s">
        <v>449</v>
      </c>
      <c r="B5" s="7">
        <v>6261</v>
      </c>
    </row>
    <row r="6" spans="1:2" x14ac:dyDescent="0.25">
      <c r="A6" s="4" t="s">
        <v>433</v>
      </c>
      <c r="B6" s="5">
        <v>15222.5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6B60-83AA-4ABE-81BF-CB30B8980212}">
  <dimension ref="A3:E57"/>
  <sheetViews>
    <sheetView workbookViewId="0">
      <selection activeCell="D3" sqref="D3:E9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5" x14ac:dyDescent="0.25">
      <c r="A3" s="2" t="s">
        <v>432</v>
      </c>
      <c r="B3" t="s">
        <v>446</v>
      </c>
      <c r="D3" t="s">
        <v>460</v>
      </c>
      <c r="E3" t="s">
        <v>461</v>
      </c>
    </row>
    <row r="4" spans="1:5" x14ac:dyDescent="0.25">
      <c r="A4" s="8">
        <v>21</v>
      </c>
      <c r="B4" s="5">
        <v>8</v>
      </c>
      <c r="D4" t="s">
        <v>454</v>
      </c>
      <c r="E4">
        <v>62</v>
      </c>
    </row>
    <row r="5" spans="1:5" x14ac:dyDescent="0.25">
      <c r="A5" s="8">
        <v>22</v>
      </c>
      <c r="B5" s="5">
        <v>5</v>
      </c>
      <c r="D5" t="s">
        <v>455</v>
      </c>
      <c r="E5">
        <v>56</v>
      </c>
    </row>
    <row r="6" spans="1:5" x14ac:dyDescent="0.25">
      <c r="A6" s="8">
        <v>23</v>
      </c>
      <c r="B6" s="5">
        <v>11</v>
      </c>
      <c r="D6" t="s">
        <v>456</v>
      </c>
      <c r="E6">
        <v>64</v>
      </c>
    </row>
    <row r="7" spans="1:5" x14ac:dyDescent="0.25">
      <c r="A7" s="8">
        <v>24</v>
      </c>
      <c r="B7" s="5">
        <v>4</v>
      </c>
      <c r="D7" t="s">
        <v>457</v>
      </c>
      <c r="E7">
        <v>56</v>
      </c>
    </row>
    <row r="8" spans="1:5" x14ac:dyDescent="0.25">
      <c r="A8" s="8">
        <v>25</v>
      </c>
      <c r="B8" s="5">
        <v>11</v>
      </c>
      <c r="D8" t="s">
        <v>458</v>
      </c>
      <c r="E8">
        <v>71</v>
      </c>
    </row>
    <row r="9" spans="1:5" x14ac:dyDescent="0.25">
      <c r="A9" s="8">
        <v>26</v>
      </c>
      <c r="B9" s="5">
        <v>2</v>
      </c>
      <c r="D9" t="s">
        <v>459</v>
      </c>
      <c r="E9">
        <v>22</v>
      </c>
    </row>
    <row r="10" spans="1:5" x14ac:dyDescent="0.25">
      <c r="A10" s="8">
        <v>27</v>
      </c>
      <c r="B10" s="5">
        <v>8</v>
      </c>
    </row>
    <row r="11" spans="1:5" x14ac:dyDescent="0.25">
      <c r="A11" s="8">
        <v>28</v>
      </c>
      <c r="B11" s="5">
        <v>5</v>
      </c>
    </row>
    <row r="12" spans="1:5" x14ac:dyDescent="0.25">
      <c r="A12" s="8">
        <v>29</v>
      </c>
      <c r="B12" s="5">
        <v>8</v>
      </c>
    </row>
    <row r="13" spans="1:5" x14ac:dyDescent="0.25">
      <c r="A13" s="8">
        <v>30</v>
      </c>
      <c r="B13" s="5">
        <v>8</v>
      </c>
    </row>
    <row r="14" spans="1:5" x14ac:dyDescent="0.25">
      <c r="A14" s="8">
        <v>31</v>
      </c>
      <c r="B14" s="5">
        <v>4</v>
      </c>
    </row>
    <row r="15" spans="1:5" x14ac:dyDescent="0.25">
      <c r="A15" s="8">
        <v>32</v>
      </c>
      <c r="B15" s="5">
        <v>9</v>
      </c>
    </row>
    <row r="16" spans="1:5" x14ac:dyDescent="0.25">
      <c r="A16" s="8">
        <v>33</v>
      </c>
      <c r="B16" s="5">
        <v>9</v>
      </c>
    </row>
    <row r="17" spans="1:2" x14ac:dyDescent="0.25">
      <c r="A17" s="8">
        <v>34</v>
      </c>
      <c r="B17" s="5">
        <v>4</v>
      </c>
    </row>
    <row r="18" spans="1:2" x14ac:dyDescent="0.25">
      <c r="A18" s="8">
        <v>35</v>
      </c>
      <c r="B18" s="5">
        <v>4</v>
      </c>
    </row>
    <row r="19" spans="1:2" x14ac:dyDescent="0.25">
      <c r="A19" s="8">
        <v>36</v>
      </c>
      <c r="B19" s="5">
        <v>5</v>
      </c>
    </row>
    <row r="20" spans="1:2" x14ac:dyDescent="0.25">
      <c r="A20" s="8">
        <v>37</v>
      </c>
      <c r="B20" s="5">
        <v>3</v>
      </c>
    </row>
    <row r="21" spans="1:2" x14ac:dyDescent="0.25">
      <c r="A21" s="8">
        <v>38</v>
      </c>
      <c r="B21" s="5">
        <v>3</v>
      </c>
    </row>
    <row r="22" spans="1:2" x14ac:dyDescent="0.25">
      <c r="A22" s="8">
        <v>39</v>
      </c>
      <c r="B22" s="5">
        <v>7</v>
      </c>
    </row>
    <row r="23" spans="1:2" x14ac:dyDescent="0.25">
      <c r="A23" s="8">
        <v>40</v>
      </c>
      <c r="B23" s="5">
        <v>3</v>
      </c>
    </row>
    <row r="24" spans="1:2" x14ac:dyDescent="0.25">
      <c r="A24" s="8">
        <v>41</v>
      </c>
      <c r="B24" s="5">
        <v>6</v>
      </c>
    </row>
    <row r="25" spans="1:2" x14ac:dyDescent="0.25">
      <c r="A25" s="8">
        <v>42</v>
      </c>
      <c r="B25" s="5">
        <v>8</v>
      </c>
    </row>
    <row r="26" spans="1:2" x14ac:dyDescent="0.25">
      <c r="A26" s="8">
        <v>43</v>
      </c>
      <c r="B26" s="5">
        <v>5</v>
      </c>
    </row>
    <row r="27" spans="1:2" x14ac:dyDescent="0.25">
      <c r="A27" s="8">
        <v>44</v>
      </c>
      <c r="B27" s="5">
        <v>5</v>
      </c>
    </row>
    <row r="28" spans="1:2" x14ac:dyDescent="0.25">
      <c r="A28" s="8">
        <v>45</v>
      </c>
      <c r="B28" s="5">
        <v>9</v>
      </c>
    </row>
    <row r="29" spans="1:2" x14ac:dyDescent="0.25">
      <c r="A29" s="8">
        <v>46</v>
      </c>
      <c r="B29" s="5">
        <v>5</v>
      </c>
    </row>
    <row r="30" spans="1:2" x14ac:dyDescent="0.25">
      <c r="A30" s="8">
        <v>47</v>
      </c>
      <c r="B30" s="5">
        <v>6</v>
      </c>
    </row>
    <row r="31" spans="1:2" x14ac:dyDescent="0.25">
      <c r="A31" s="8">
        <v>48</v>
      </c>
      <c r="B31" s="5">
        <v>8</v>
      </c>
    </row>
    <row r="32" spans="1:2" x14ac:dyDescent="0.25">
      <c r="A32" s="8">
        <v>49</v>
      </c>
      <c r="B32" s="5">
        <v>9</v>
      </c>
    </row>
    <row r="33" spans="1:2" x14ac:dyDescent="0.25">
      <c r="A33" s="8">
        <v>50</v>
      </c>
      <c r="B33" s="5">
        <v>6</v>
      </c>
    </row>
    <row r="34" spans="1:2" x14ac:dyDescent="0.25">
      <c r="A34" s="8">
        <v>51</v>
      </c>
      <c r="B34" s="5">
        <v>3</v>
      </c>
    </row>
    <row r="35" spans="1:2" x14ac:dyDescent="0.25">
      <c r="A35" s="8">
        <v>52</v>
      </c>
      <c r="B35" s="5">
        <v>6</v>
      </c>
    </row>
    <row r="36" spans="1:2" x14ac:dyDescent="0.25">
      <c r="A36" s="8">
        <v>53</v>
      </c>
      <c r="B36" s="5">
        <v>5</v>
      </c>
    </row>
    <row r="37" spans="1:2" x14ac:dyDescent="0.25">
      <c r="A37" s="8">
        <v>54</v>
      </c>
      <c r="B37" s="5">
        <v>4</v>
      </c>
    </row>
    <row r="38" spans="1:2" x14ac:dyDescent="0.25">
      <c r="A38" s="8">
        <v>55</v>
      </c>
      <c r="B38" s="5">
        <v>8</v>
      </c>
    </row>
    <row r="39" spans="1:2" x14ac:dyDescent="0.25">
      <c r="A39" s="8">
        <v>56</v>
      </c>
      <c r="B39" s="5">
        <v>6</v>
      </c>
    </row>
    <row r="40" spans="1:2" x14ac:dyDescent="0.25">
      <c r="A40" s="8">
        <v>57</v>
      </c>
      <c r="B40" s="5">
        <v>8</v>
      </c>
    </row>
    <row r="41" spans="1:2" x14ac:dyDescent="0.25">
      <c r="A41" s="8">
        <v>58</v>
      </c>
      <c r="B41" s="5">
        <v>7</v>
      </c>
    </row>
    <row r="42" spans="1:2" x14ac:dyDescent="0.25">
      <c r="A42" s="8">
        <v>59</v>
      </c>
      <c r="B42" s="5">
        <v>3</v>
      </c>
    </row>
    <row r="43" spans="1:2" x14ac:dyDescent="0.25">
      <c r="A43" s="8">
        <v>60</v>
      </c>
      <c r="B43" s="5">
        <v>7</v>
      </c>
    </row>
    <row r="44" spans="1:2" x14ac:dyDescent="0.25">
      <c r="A44" s="8">
        <v>61</v>
      </c>
      <c r="B44" s="5">
        <v>7</v>
      </c>
    </row>
    <row r="45" spans="1:2" x14ac:dyDescent="0.25">
      <c r="A45" s="8">
        <v>62</v>
      </c>
      <c r="B45" s="5">
        <v>6</v>
      </c>
    </row>
    <row r="46" spans="1:2" x14ac:dyDescent="0.25">
      <c r="A46" s="8">
        <v>63</v>
      </c>
      <c r="B46" s="5">
        <v>5</v>
      </c>
    </row>
    <row r="47" spans="1:2" x14ac:dyDescent="0.25">
      <c r="A47" s="8">
        <v>64</v>
      </c>
      <c r="B47" s="5">
        <v>8</v>
      </c>
    </row>
    <row r="48" spans="1:2" x14ac:dyDescent="0.25">
      <c r="A48" s="8">
        <v>65</v>
      </c>
      <c r="B48" s="5">
        <v>6</v>
      </c>
    </row>
    <row r="49" spans="1:2" x14ac:dyDescent="0.25">
      <c r="A49" s="8">
        <v>66</v>
      </c>
      <c r="B49" s="5">
        <v>8</v>
      </c>
    </row>
    <row r="50" spans="1:2" x14ac:dyDescent="0.25">
      <c r="A50" s="8">
        <v>67</v>
      </c>
      <c r="B50" s="5">
        <v>6</v>
      </c>
    </row>
    <row r="51" spans="1:2" x14ac:dyDescent="0.25">
      <c r="A51" s="8">
        <v>68</v>
      </c>
      <c r="B51" s="5">
        <v>8</v>
      </c>
    </row>
    <row r="52" spans="1:2" x14ac:dyDescent="0.25">
      <c r="A52" s="8">
        <v>69</v>
      </c>
      <c r="B52" s="5">
        <v>10</v>
      </c>
    </row>
    <row r="53" spans="1:2" x14ac:dyDescent="0.25">
      <c r="A53" s="8">
        <v>70</v>
      </c>
      <c r="B53" s="5">
        <v>12</v>
      </c>
    </row>
    <row r="54" spans="1:2" x14ac:dyDescent="0.25">
      <c r="A54" s="8">
        <v>71</v>
      </c>
      <c r="B54" s="5">
        <v>4</v>
      </c>
    </row>
    <row r="55" spans="1:2" x14ac:dyDescent="0.25">
      <c r="A55" s="8">
        <v>72</v>
      </c>
      <c r="B55" s="5">
        <v>4</v>
      </c>
    </row>
    <row r="56" spans="1:2" x14ac:dyDescent="0.25">
      <c r="A56" s="8">
        <v>73</v>
      </c>
      <c r="B56" s="5">
        <v>2</v>
      </c>
    </row>
    <row r="57" spans="1:2" x14ac:dyDescent="0.25">
      <c r="A57" s="8" t="s">
        <v>433</v>
      </c>
      <c r="B57" s="5">
        <v>331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wykres</vt:lpstr>
      <vt:lpstr>wyniki</vt:lpstr>
      <vt:lpstr>Główny</vt:lpstr>
      <vt:lpstr>4.1</vt:lpstr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2022-11-15T13:46:55Z</dcterms:modified>
</cp:coreProperties>
</file>