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E:\INF_R\2021_06\"/>
    </mc:Choice>
  </mc:AlternateContent>
  <xr:revisionPtr revIDLastSave="0" documentId="13_ncr:1_{46632ABA-74A1-4571-9B88-0CCC808D997E}" xr6:coauthVersionLast="47" xr6:coauthVersionMax="47" xr10:uidLastSave="{00000000-0000-0000-0000-000000000000}"/>
  <bookViews>
    <workbookView xWindow="2505" yWindow="1110" windowWidth="21600" windowHeight="11385" xr2:uid="{00000000-000D-0000-FFFF-FFFF00000000}"/>
  </bookViews>
  <sheets>
    <sheet name="Wyniki" sheetId="2" r:id="rId1"/>
    <sheet name="Wykres" sheetId="13" r:id="rId2"/>
    <sheet name="Główny" sheetId="11" r:id="rId3"/>
    <sheet name="Zadanie5.1" sheetId="10" r:id="rId4"/>
    <sheet name="Zadanie5.2" sheetId="12" r:id="rId5"/>
    <sheet name="Zadanie5.3" sheetId="14" r:id="rId6"/>
    <sheet name="Zadanie6.4" sheetId="15" r:id="rId7"/>
  </sheets>
  <calcPr calcId="191029"/>
  <pivotCaches>
    <pivotCache cacheId="39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4" i="15" l="1"/>
  <c r="E185" i="15" s="1"/>
  <c r="E186" i="15" s="1"/>
  <c r="E187" i="15"/>
  <c r="E188" i="15" s="1"/>
  <c r="E189" i="15" s="1"/>
  <c r="E190" i="15" s="1"/>
  <c r="E191" i="15" s="1"/>
  <c r="E192" i="15" s="1"/>
  <c r="E193" i="15" s="1"/>
  <c r="E194" i="15" s="1"/>
  <c r="E195" i="15" s="1"/>
  <c r="E196" i="15" s="1"/>
  <c r="E197" i="15" s="1"/>
  <c r="E198" i="15" s="1"/>
  <c r="E199" i="15" s="1"/>
  <c r="E200" i="15" s="1"/>
  <c r="E201" i="15" s="1"/>
  <c r="E202" i="15" s="1"/>
  <c r="E203" i="15" s="1"/>
  <c r="E204" i="15" s="1"/>
  <c r="E205" i="15" s="1"/>
  <c r="E206" i="15" s="1"/>
  <c r="E207" i="15" s="1"/>
  <c r="E208" i="15" s="1"/>
  <c r="E209" i="15" s="1"/>
  <c r="E210" i="15" s="1"/>
  <c r="E211" i="15" s="1"/>
  <c r="E212" i="15" s="1"/>
  <c r="E213" i="15" s="1"/>
  <c r="E214" i="15" s="1"/>
  <c r="E215" i="15" s="1"/>
  <c r="E216" i="15" s="1"/>
  <c r="E217" i="15" s="1"/>
  <c r="E218" i="15" s="1"/>
  <c r="E219" i="15" s="1"/>
  <c r="E220" i="15" s="1"/>
  <c r="E221" i="15" s="1"/>
  <c r="E222" i="15" s="1"/>
  <c r="E223" i="15" s="1"/>
  <c r="E224" i="15" s="1"/>
  <c r="E225" i="15" s="1"/>
  <c r="E226" i="15" s="1"/>
  <c r="E227" i="15" s="1"/>
  <c r="E228" i="15" s="1"/>
  <c r="E229" i="15" s="1"/>
  <c r="E230" i="15" s="1"/>
  <c r="E231" i="15" s="1"/>
  <c r="E232" i="15" s="1"/>
  <c r="E233" i="15" s="1"/>
  <c r="E234" i="15" s="1"/>
  <c r="E235" i="15" s="1"/>
  <c r="E236" i="15" s="1"/>
  <c r="E237" i="15" s="1"/>
  <c r="E238" i="15" s="1"/>
  <c r="E239" i="15" s="1"/>
  <c r="E240" i="15" s="1"/>
  <c r="E241" i="15" s="1"/>
  <c r="E242" i="15" s="1"/>
  <c r="E243" i="15" s="1"/>
  <c r="E244" i="15" s="1"/>
  <c r="E245" i="15" s="1"/>
  <c r="E246" i="15" s="1"/>
  <c r="E247" i="15" s="1"/>
  <c r="E248" i="15" s="1"/>
  <c r="E249" i="15" s="1"/>
  <c r="E250" i="15" s="1"/>
  <c r="E251" i="15" s="1"/>
  <c r="E252" i="15" s="1"/>
  <c r="E253" i="15" s="1"/>
  <c r="E254" i="15" s="1"/>
  <c r="E255" i="15" s="1"/>
  <c r="E256" i="15" s="1"/>
  <c r="E257" i="15" s="1"/>
  <c r="E258" i="15" s="1"/>
  <c r="E259" i="15" s="1"/>
  <c r="E260" i="15" s="1"/>
  <c r="E261" i="15" s="1"/>
  <c r="E262" i="15" s="1"/>
  <c r="E263" i="15" s="1"/>
  <c r="E264" i="15" s="1"/>
  <c r="E265" i="15" s="1"/>
  <c r="E266" i="15" s="1"/>
  <c r="E267" i="15" s="1"/>
  <c r="E268" i="15" s="1"/>
  <c r="E269" i="15" s="1"/>
  <c r="E270" i="15" s="1"/>
  <c r="E271" i="15" s="1"/>
  <c r="E272" i="15" s="1"/>
  <c r="E273" i="15" s="1"/>
  <c r="E274" i="15" s="1"/>
  <c r="E275" i="15" s="1"/>
  <c r="E276" i="15" s="1"/>
  <c r="E277" i="15" s="1"/>
  <c r="E278" i="15" s="1"/>
  <c r="E279" i="15" s="1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333" i="15" s="1"/>
  <c r="E334" i="15" s="1"/>
  <c r="E335" i="15" s="1"/>
  <c r="E336" i="15" s="1"/>
  <c r="E337" i="15" s="1"/>
  <c r="E338" i="15" s="1"/>
  <c r="E339" i="15" s="1"/>
  <c r="E340" i="15" s="1"/>
  <c r="E341" i="15" s="1"/>
  <c r="E342" i="15" s="1"/>
  <c r="E343" i="15" s="1"/>
  <c r="E344" i="15" s="1"/>
  <c r="E345" i="15" s="1"/>
  <c r="E346" i="15" s="1"/>
  <c r="E347" i="15" s="1"/>
  <c r="E348" i="15" s="1"/>
  <c r="E349" i="15" s="1"/>
  <c r="E350" i="15" s="1"/>
  <c r="E351" i="15" s="1"/>
  <c r="E352" i="15" s="1"/>
  <c r="E353" i="15" s="1"/>
  <c r="E354" i="15" s="1"/>
  <c r="E355" i="15" s="1"/>
  <c r="E356" i="15" s="1"/>
  <c r="E357" i="15" s="1"/>
  <c r="E358" i="15" s="1"/>
  <c r="E359" i="15" s="1"/>
  <c r="E360" i="15" s="1"/>
  <c r="E361" i="15" s="1"/>
  <c r="E362" i="15" s="1"/>
  <c r="E363" i="15" s="1"/>
  <c r="E364" i="15" s="1"/>
  <c r="E365" i="15" s="1"/>
  <c r="E366" i="15" s="1"/>
  <c r="E367" i="15" s="1"/>
  <c r="E368" i="15" s="1"/>
  <c r="E369" i="15" s="1"/>
  <c r="E370" i="15" s="1"/>
  <c r="E371" i="15" s="1"/>
  <c r="E372" i="15" s="1"/>
  <c r="E373" i="15" s="1"/>
  <c r="E374" i="15" s="1"/>
  <c r="E375" i="15" s="1"/>
  <c r="E376" i="15" s="1"/>
  <c r="E377" i="15" s="1"/>
  <c r="E378" i="15" s="1"/>
  <c r="E379" i="15" s="1"/>
  <c r="E380" i="15" s="1"/>
  <c r="E381" i="15" s="1"/>
  <c r="E382" i="15" s="1"/>
  <c r="E383" i="15" s="1"/>
  <c r="E384" i="15" s="1"/>
  <c r="E385" i="15" s="1"/>
  <c r="E386" i="15" s="1"/>
  <c r="E387" i="15" s="1"/>
  <c r="E388" i="15" s="1"/>
  <c r="E389" i="15" s="1"/>
  <c r="E390" i="15" s="1"/>
  <c r="E391" i="15" s="1"/>
  <c r="E392" i="15" s="1"/>
  <c r="E393" i="15" s="1"/>
  <c r="E394" i="15" s="1"/>
  <c r="E395" i="15" s="1"/>
  <c r="E396" i="15" s="1"/>
  <c r="E397" i="15" s="1"/>
  <c r="E398" i="15" s="1"/>
  <c r="E399" i="15" s="1"/>
  <c r="E400" i="15" s="1"/>
  <c r="E401" i="15" s="1"/>
  <c r="E402" i="15" s="1"/>
  <c r="E403" i="15" s="1"/>
  <c r="E404" i="15" s="1"/>
  <c r="E405" i="15" s="1"/>
  <c r="E406" i="15" s="1"/>
  <c r="E407" i="15" s="1"/>
  <c r="E408" i="15" s="1"/>
  <c r="E409" i="15" s="1"/>
  <c r="E410" i="15" s="1"/>
  <c r="E411" i="15" s="1"/>
  <c r="E412" i="15" s="1"/>
  <c r="E413" i="15" s="1"/>
  <c r="E414" i="15" s="1"/>
  <c r="E415" i="15" s="1"/>
  <c r="E416" i="15" s="1"/>
  <c r="E417" i="15" s="1"/>
  <c r="E418" i="15" s="1"/>
  <c r="E419" i="15" s="1"/>
  <c r="E420" i="15" s="1"/>
  <c r="E421" i="15" s="1"/>
  <c r="E422" i="15" s="1"/>
  <c r="E423" i="15" s="1"/>
  <c r="E424" i="15" s="1"/>
  <c r="E425" i="15" s="1"/>
  <c r="E426" i="15" s="1"/>
  <c r="E427" i="15" s="1"/>
  <c r="E428" i="15" s="1"/>
  <c r="E429" i="15" s="1"/>
  <c r="E430" i="15" s="1"/>
  <c r="E431" i="15" s="1"/>
  <c r="E432" i="15" s="1"/>
  <c r="E433" i="15" s="1"/>
  <c r="E434" i="15" s="1"/>
  <c r="E435" i="15" s="1"/>
  <c r="E436" i="15" s="1"/>
  <c r="E437" i="15" s="1"/>
  <c r="E438" i="15" s="1"/>
  <c r="E439" i="15" s="1"/>
  <c r="E440" i="15" s="1"/>
  <c r="E441" i="15" s="1"/>
  <c r="E442" i="15" s="1"/>
  <c r="E443" i="15" s="1"/>
  <c r="E444" i="15" s="1"/>
  <c r="E445" i="15" s="1"/>
  <c r="E446" i="15" s="1"/>
  <c r="E447" i="15" s="1"/>
  <c r="E448" i="15" s="1"/>
  <c r="E449" i="15" s="1"/>
  <c r="E450" i="15" s="1"/>
  <c r="E451" i="15" s="1"/>
  <c r="E452" i="15" s="1"/>
  <c r="E453" i="15" s="1"/>
  <c r="E454" i="15" s="1"/>
  <c r="E455" i="15" s="1"/>
  <c r="E456" i="15" s="1"/>
  <c r="E457" i="15" s="1"/>
  <c r="E458" i="15" s="1"/>
  <c r="E459" i="15" s="1"/>
  <c r="E460" i="15" s="1"/>
  <c r="E461" i="15" s="1"/>
  <c r="E462" i="15" s="1"/>
  <c r="E463" i="15" s="1"/>
  <c r="E464" i="15" s="1"/>
  <c r="E465" i="15" s="1"/>
  <c r="E466" i="15" s="1"/>
  <c r="E467" i="15" s="1"/>
  <c r="E468" i="15" s="1"/>
  <c r="E469" i="15" s="1"/>
  <c r="E470" i="15" s="1"/>
  <c r="E471" i="15" s="1"/>
  <c r="E472" i="15" s="1"/>
  <c r="E473" i="15" s="1"/>
  <c r="E474" i="15" s="1"/>
  <c r="E475" i="15" s="1"/>
  <c r="E476" i="15" s="1"/>
  <c r="E477" i="15" s="1"/>
  <c r="E478" i="15" s="1"/>
  <c r="E479" i="15" s="1"/>
  <c r="E480" i="15" s="1"/>
  <c r="E481" i="15" s="1"/>
  <c r="E482" i="15" s="1"/>
  <c r="E483" i="15" s="1"/>
  <c r="E484" i="15" s="1"/>
  <c r="E485" i="15" s="1"/>
  <c r="E486" i="15" s="1"/>
  <c r="E487" i="15" s="1"/>
  <c r="E488" i="15" s="1"/>
  <c r="E489" i="15" s="1"/>
  <c r="E490" i="15" s="1"/>
  <c r="E491" i="15" s="1"/>
  <c r="E492" i="15" s="1"/>
  <c r="E493" i="15" s="1"/>
  <c r="E494" i="15" s="1"/>
  <c r="E495" i="15" s="1"/>
  <c r="E496" i="15" s="1"/>
  <c r="E497" i="15" s="1"/>
  <c r="E498" i="15" s="1"/>
  <c r="E499" i="15" s="1"/>
  <c r="E500" i="15" s="1"/>
  <c r="E501" i="15" s="1"/>
  <c r="E502" i="15" s="1"/>
  <c r="E503" i="15" s="1"/>
  <c r="E504" i="15" s="1"/>
  <c r="E505" i="15" s="1"/>
  <c r="E506" i="15" s="1"/>
  <c r="E507" i="15" s="1"/>
  <c r="E508" i="15" s="1"/>
  <c r="E509" i="15" s="1"/>
  <c r="E510" i="15" s="1"/>
  <c r="E511" i="15" s="1"/>
  <c r="E512" i="15" s="1"/>
  <c r="E513" i="15" s="1"/>
  <c r="E514" i="15" s="1"/>
  <c r="E515" i="15" s="1"/>
  <c r="E516" i="15" s="1"/>
  <c r="E517" i="15" s="1"/>
  <c r="E518" i="15" s="1"/>
  <c r="E519" i="15" s="1"/>
  <c r="E520" i="15" s="1"/>
  <c r="E521" i="15" s="1"/>
  <c r="E522" i="15" s="1"/>
  <c r="E523" i="15" s="1"/>
  <c r="E524" i="15" s="1"/>
  <c r="E525" i="15" s="1"/>
  <c r="E526" i="15" s="1"/>
  <c r="E527" i="15" s="1"/>
  <c r="E528" i="15" s="1"/>
  <c r="E529" i="15" s="1"/>
  <c r="E530" i="15" s="1"/>
  <c r="E531" i="15" s="1"/>
  <c r="E532" i="15" s="1"/>
  <c r="E533" i="15" s="1"/>
  <c r="E534" i="15" s="1"/>
  <c r="E535" i="15" s="1"/>
  <c r="E536" i="15" s="1"/>
  <c r="E537" i="15" s="1"/>
  <c r="E538" i="15" s="1"/>
  <c r="E539" i="15" s="1"/>
  <c r="E540" i="15" s="1"/>
  <c r="E541" i="15" s="1"/>
  <c r="E542" i="15" s="1"/>
  <c r="E543" i="15" s="1"/>
  <c r="E544" i="15" s="1"/>
  <c r="E545" i="15" s="1"/>
  <c r="E546" i="15" s="1"/>
  <c r="E547" i="15" s="1"/>
  <c r="E548" i="15" s="1"/>
  <c r="E549" i="15" s="1"/>
  <c r="E550" i="15" s="1"/>
  <c r="E551" i="15" s="1"/>
  <c r="E552" i="15" s="1"/>
  <c r="E553" i="15" s="1"/>
  <c r="E554" i="15" s="1"/>
  <c r="E555" i="15" s="1"/>
  <c r="E556" i="15" s="1"/>
  <c r="E557" i="15" s="1"/>
  <c r="E558" i="15" s="1"/>
  <c r="E559" i="15" s="1"/>
  <c r="E560" i="15" s="1"/>
  <c r="E561" i="15" s="1"/>
  <c r="E562" i="15" s="1"/>
  <c r="E563" i="15" s="1"/>
  <c r="E564" i="15" s="1"/>
  <c r="E565" i="15" s="1"/>
  <c r="E566" i="15" s="1"/>
  <c r="E567" i="15" s="1"/>
  <c r="E568" i="15" s="1"/>
  <c r="E569" i="15" s="1"/>
  <c r="E570" i="15" s="1"/>
  <c r="E571" i="15" s="1"/>
  <c r="E572" i="15" s="1"/>
  <c r="E573" i="15" s="1"/>
  <c r="E574" i="15" s="1"/>
  <c r="E575" i="15" s="1"/>
  <c r="E576" i="15" s="1"/>
  <c r="E577" i="15" s="1"/>
  <c r="E578" i="15" s="1"/>
  <c r="E579" i="15" s="1"/>
  <c r="E580" i="15" s="1"/>
  <c r="E581" i="15" s="1"/>
  <c r="E582" i="15" s="1"/>
  <c r="E583" i="15" s="1"/>
  <c r="E584" i="15" s="1"/>
  <c r="E585" i="15" s="1"/>
  <c r="E586" i="15" s="1"/>
  <c r="E587" i="15" s="1"/>
  <c r="E588" i="15" s="1"/>
  <c r="E589" i="15" s="1"/>
  <c r="E590" i="15" s="1"/>
  <c r="E591" i="15" s="1"/>
  <c r="E592" i="15" s="1"/>
  <c r="E593" i="15" s="1"/>
  <c r="E594" i="15" s="1"/>
  <c r="E595" i="15" s="1"/>
  <c r="E596" i="15" s="1"/>
  <c r="E597" i="15" s="1"/>
  <c r="E598" i="15" s="1"/>
  <c r="E599" i="15" s="1"/>
  <c r="E600" i="15" s="1"/>
  <c r="E601" i="15" s="1"/>
  <c r="E602" i="15" s="1"/>
  <c r="E603" i="15" s="1"/>
  <c r="E604" i="15" s="1"/>
  <c r="E605" i="15" s="1"/>
  <c r="E606" i="15" s="1"/>
  <c r="E607" i="15" s="1"/>
  <c r="E608" i="15" s="1"/>
  <c r="E609" i="15" s="1"/>
  <c r="E610" i="15" s="1"/>
  <c r="E611" i="15" s="1"/>
  <c r="E612" i="15" s="1"/>
  <c r="E613" i="15" s="1"/>
  <c r="E614" i="15" s="1"/>
  <c r="E615" i="15" s="1"/>
  <c r="E616" i="15" s="1"/>
  <c r="E617" i="15" s="1"/>
  <c r="E618" i="15" s="1"/>
  <c r="E619" i="15" s="1"/>
  <c r="E620" i="15" s="1"/>
  <c r="E621" i="15" s="1"/>
  <c r="E622" i="15" s="1"/>
  <c r="E623" i="15" s="1"/>
  <c r="E624" i="15" s="1"/>
  <c r="E625" i="15" s="1"/>
  <c r="E626" i="15" s="1"/>
  <c r="E627" i="15" s="1"/>
  <c r="E628" i="15" s="1"/>
  <c r="E629" i="15" s="1"/>
  <c r="E630" i="15" s="1"/>
  <c r="E631" i="15" s="1"/>
  <c r="E632" i="15" s="1"/>
  <c r="E633" i="15" s="1"/>
  <c r="E634" i="15" s="1"/>
  <c r="E635" i="15" s="1"/>
  <c r="E636" i="15" s="1"/>
  <c r="E637" i="15" s="1"/>
  <c r="E638" i="15" s="1"/>
  <c r="E639" i="15" s="1"/>
  <c r="E640" i="15" s="1"/>
  <c r="E641" i="15" s="1"/>
  <c r="E642" i="15" s="1"/>
  <c r="E643" i="15" s="1"/>
  <c r="E644" i="15" s="1"/>
  <c r="E645" i="15" s="1"/>
  <c r="E646" i="15" s="1"/>
  <c r="E647" i="15" s="1"/>
  <c r="E648" i="15" s="1"/>
  <c r="E649" i="15" s="1"/>
  <c r="E650" i="15" s="1"/>
  <c r="E651" i="15" s="1"/>
  <c r="E652" i="15" s="1"/>
  <c r="E653" i="15" s="1"/>
  <c r="E654" i="15" s="1"/>
  <c r="E655" i="15" s="1"/>
  <c r="E656" i="15" s="1"/>
  <c r="E657" i="15" s="1"/>
  <c r="E658" i="15" s="1"/>
  <c r="E659" i="15" s="1"/>
  <c r="E660" i="15" s="1"/>
  <c r="E661" i="15" s="1"/>
  <c r="E662" i="15" s="1"/>
  <c r="E663" i="15" s="1"/>
  <c r="E664" i="15" s="1"/>
  <c r="E665" i="15" s="1"/>
  <c r="E666" i="15" s="1"/>
  <c r="E667" i="15" s="1"/>
  <c r="E668" i="15" s="1"/>
  <c r="E669" i="15" s="1"/>
  <c r="E670" i="15" s="1"/>
  <c r="E671" i="15" s="1"/>
  <c r="E672" i="15" s="1"/>
  <c r="E673" i="15" s="1"/>
  <c r="E674" i="15" s="1"/>
  <c r="E675" i="15" s="1"/>
  <c r="E676" i="15" s="1"/>
  <c r="E677" i="15" s="1"/>
  <c r="E678" i="15" s="1"/>
  <c r="E679" i="15" s="1"/>
  <c r="E680" i="15" s="1"/>
  <c r="E681" i="15" s="1"/>
  <c r="E682" i="15" s="1"/>
  <c r="E683" i="15" s="1"/>
  <c r="E684" i="15" s="1"/>
  <c r="E685" i="15" s="1"/>
  <c r="E686" i="15" s="1"/>
  <c r="E687" i="15" s="1"/>
  <c r="E688" i="15" s="1"/>
  <c r="E689" i="15" s="1"/>
  <c r="E690" i="15" s="1"/>
  <c r="E691" i="15" s="1"/>
  <c r="E692" i="15" s="1"/>
  <c r="E693" i="15" s="1"/>
  <c r="E694" i="15" s="1"/>
  <c r="E695" i="15" s="1"/>
  <c r="E696" i="15" s="1"/>
  <c r="E697" i="15" s="1"/>
  <c r="E698" i="15" s="1"/>
  <c r="E699" i="15" s="1"/>
  <c r="E700" i="15" s="1"/>
  <c r="E701" i="15" s="1"/>
  <c r="E702" i="15" s="1"/>
  <c r="E703" i="15" s="1"/>
  <c r="E704" i="15" s="1"/>
  <c r="E705" i="15" s="1"/>
  <c r="E706" i="15" s="1"/>
  <c r="E707" i="15" s="1"/>
  <c r="E708" i="15" s="1"/>
  <c r="E709" i="15" s="1"/>
  <c r="E710" i="15" s="1"/>
  <c r="E711" i="15" s="1"/>
  <c r="E712" i="15" s="1"/>
  <c r="E713" i="15" s="1"/>
  <c r="E714" i="15" s="1"/>
  <c r="E715" i="15" s="1"/>
  <c r="E716" i="15" s="1"/>
  <c r="E717" i="15" s="1"/>
  <c r="E718" i="15" s="1"/>
  <c r="E719" i="15" s="1"/>
  <c r="E720" i="15" s="1"/>
  <c r="E721" i="15" s="1"/>
  <c r="E722" i="15" s="1"/>
  <c r="E723" i="15" s="1"/>
  <c r="E724" i="15" s="1"/>
  <c r="E725" i="15" s="1"/>
  <c r="E726" i="15" s="1"/>
  <c r="E727" i="15" s="1"/>
  <c r="E728" i="15" s="1"/>
  <c r="E729" i="15" s="1"/>
  <c r="E730" i="15" s="1"/>
  <c r="E731" i="15" s="1"/>
  <c r="E732" i="15" s="1"/>
  <c r="E18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90" i="15"/>
  <c r="I191" i="15"/>
  <c r="I197" i="15"/>
  <c r="I198" i="15"/>
  <c r="I204" i="15"/>
  <c r="I205" i="15"/>
  <c r="I211" i="15"/>
  <c r="I212" i="15"/>
  <c r="I218" i="15"/>
  <c r="I219" i="15"/>
  <c r="I225" i="15"/>
  <c r="I226" i="15"/>
  <c r="I232" i="15"/>
  <c r="I233" i="15"/>
  <c r="I239" i="15"/>
  <c r="I240" i="15"/>
  <c r="I246" i="15"/>
  <c r="I247" i="15"/>
  <c r="I253" i="15"/>
  <c r="I254" i="15"/>
  <c r="I260" i="15"/>
  <c r="I261" i="15"/>
  <c r="I267" i="15"/>
  <c r="I268" i="15"/>
  <c r="I274" i="15"/>
  <c r="I275" i="15"/>
  <c r="I281" i="15"/>
  <c r="I282" i="15"/>
  <c r="I288" i="15"/>
  <c r="I289" i="15"/>
  <c r="I295" i="15"/>
  <c r="I296" i="15"/>
  <c r="I302" i="15"/>
  <c r="I303" i="15"/>
  <c r="I309" i="15"/>
  <c r="I310" i="15"/>
  <c r="I316" i="15"/>
  <c r="I317" i="15"/>
  <c r="I323" i="15"/>
  <c r="I324" i="15"/>
  <c r="I330" i="15"/>
  <c r="I331" i="15"/>
  <c r="I337" i="15"/>
  <c r="I338" i="15"/>
  <c r="I344" i="15"/>
  <c r="I345" i="15"/>
  <c r="I351" i="15"/>
  <c r="I352" i="15"/>
  <c r="I358" i="15"/>
  <c r="I359" i="15"/>
  <c r="I365" i="15"/>
  <c r="I366" i="15"/>
  <c r="I372" i="15"/>
  <c r="I373" i="15"/>
  <c r="I379" i="15"/>
  <c r="I380" i="15"/>
  <c r="I386" i="15"/>
  <c r="I387" i="15"/>
  <c r="I393" i="15"/>
  <c r="I394" i="15"/>
  <c r="I400" i="15"/>
  <c r="I401" i="15"/>
  <c r="I407" i="15"/>
  <c r="I408" i="15"/>
  <c r="I414" i="15"/>
  <c r="I415" i="15"/>
  <c r="I421" i="15"/>
  <c r="I422" i="15"/>
  <c r="I428" i="15"/>
  <c r="I429" i="15"/>
  <c r="I435" i="15"/>
  <c r="I436" i="15"/>
  <c r="I442" i="15"/>
  <c r="I443" i="15"/>
  <c r="I449" i="15"/>
  <c r="I450" i="15"/>
  <c r="I456" i="15"/>
  <c r="I457" i="15"/>
  <c r="I463" i="15"/>
  <c r="I464" i="15"/>
  <c r="I470" i="15"/>
  <c r="I471" i="15"/>
  <c r="I477" i="15"/>
  <c r="I478" i="15"/>
  <c r="I484" i="15"/>
  <c r="I485" i="15"/>
  <c r="I491" i="15"/>
  <c r="I492" i="15"/>
  <c r="I498" i="15"/>
  <c r="I499" i="15"/>
  <c r="I505" i="15"/>
  <c r="I506" i="15"/>
  <c r="I512" i="15"/>
  <c r="I513" i="15"/>
  <c r="I519" i="15"/>
  <c r="I520" i="15"/>
  <c r="I526" i="15"/>
  <c r="I527" i="15"/>
  <c r="I533" i="15"/>
  <c r="I534" i="15"/>
  <c r="I540" i="15"/>
  <c r="I541" i="15"/>
  <c r="I547" i="15"/>
  <c r="I548" i="15"/>
  <c r="I554" i="15"/>
  <c r="I555" i="15"/>
  <c r="I561" i="15"/>
  <c r="I562" i="15"/>
  <c r="I568" i="15"/>
  <c r="I569" i="15"/>
  <c r="I575" i="15"/>
  <c r="I576" i="15"/>
  <c r="I582" i="15"/>
  <c r="I583" i="15"/>
  <c r="I589" i="15"/>
  <c r="I590" i="15"/>
  <c r="I596" i="15"/>
  <c r="I597" i="15"/>
  <c r="I603" i="15"/>
  <c r="I604" i="15"/>
  <c r="I610" i="15"/>
  <c r="I611" i="15"/>
  <c r="I617" i="15"/>
  <c r="I618" i="15"/>
  <c r="I624" i="15"/>
  <c r="I625" i="15"/>
  <c r="I631" i="15"/>
  <c r="I632" i="15"/>
  <c r="I638" i="15"/>
  <c r="I639" i="15"/>
  <c r="I645" i="15"/>
  <c r="I646" i="15"/>
  <c r="I652" i="15"/>
  <c r="I653" i="15"/>
  <c r="I659" i="15"/>
  <c r="I660" i="15"/>
  <c r="I666" i="15"/>
  <c r="I667" i="15"/>
  <c r="I673" i="15"/>
  <c r="I674" i="15"/>
  <c r="I680" i="15"/>
  <c r="I681" i="15"/>
  <c r="I687" i="15"/>
  <c r="I688" i="15"/>
  <c r="I694" i="15"/>
  <c r="I695" i="15"/>
  <c r="I701" i="15"/>
  <c r="I702" i="15"/>
  <c r="I708" i="15"/>
  <c r="I709" i="15"/>
  <c r="I715" i="15"/>
  <c r="I716" i="15"/>
  <c r="I722" i="15"/>
  <c r="I723" i="15"/>
  <c r="I729" i="15"/>
  <c r="I730" i="15"/>
  <c r="I3" i="15"/>
  <c r="H3" i="15"/>
  <c r="H4" i="15"/>
  <c r="H5" i="15"/>
  <c r="H7" i="15"/>
  <c r="H8" i="15"/>
  <c r="H10" i="15"/>
  <c r="H11" i="15"/>
  <c r="H12" i="15"/>
  <c r="H13" i="15"/>
  <c r="H14" i="15"/>
  <c r="H15" i="15"/>
  <c r="H17" i="15"/>
  <c r="H18" i="15"/>
  <c r="H19" i="15"/>
  <c r="H20" i="15"/>
  <c r="H21" i="15"/>
  <c r="H22" i="15"/>
  <c r="H24" i="15"/>
  <c r="H25" i="15"/>
  <c r="H26" i="15"/>
  <c r="H27" i="15"/>
  <c r="H28" i="15"/>
  <c r="H29" i="15"/>
  <c r="H31" i="15"/>
  <c r="H32" i="15"/>
  <c r="H33" i="15"/>
  <c r="H34" i="15"/>
  <c r="H35" i="15"/>
  <c r="H36" i="15"/>
  <c r="H38" i="15"/>
  <c r="H39" i="15"/>
  <c r="H40" i="15"/>
  <c r="H41" i="15"/>
  <c r="H42" i="15"/>
  <c r="H43" i="15"/>
  <c r="H45" i="15"/>
  <c r="H46" i="15"/>
  <c r="H47" i="15"/>
  <c r="H48" i="15"/>
  <c r="H49" i="15"/>
  <c r="H50" i="15"/>
  <c r="H52" i="15"/>
  <c r="H53" i="15"/>
  <c r="H54" i="15"/>
  <c r="H55" i="15"/>
  <c r="H56" i="15"/>
  <c r="H57" i="15"/>
  <c r="H59" i="15"/>
  <c r="H60" i="15"/>
  <c r="H61" i="15"/>
  <c r="H62" i="15"/>
  <c r="H63" i="15"/>
  <c r="H64" i="15"/>
  <c r="H66" i="15"/>
  <c r="H67" i="15"/>
  <c r="H68" i="15"/>
  <c r="H69" i="15"/>
  <c r="H70" i="15"/>
  <c r="H71" i="15"/>
  <c r="H73" i="15"/>
  <c r="H74" i="15"/>
  <c r="H75" i="15"/>
  <c r="H76" i="15"/>
  <c r="H77" i="15"/>
  <c r="H78" i="15"/>
  <c r="H80" i="15"/>
  <c r="H81" i="15"/>
  <c r="H82" i="15"/>
  <c r="H83" i="15"/>
  <c r="H84" i="15"/>
  <c r="H85" i="15"/>
  <c r="H87" i="15"/>
  <c r="H88" i="15"/>
  <c r="H89" i="15"/>
  <c r="H90" i="15"/>
  <c r="H91" i="15"/>
  <c r="H92" i="15"/>
  <c r="H94" i="15"/>
  <c r="H95" i="15"/>
  <c r="H96" i="15"/>
  <c r="H97" i="15"/>
  <c r="H98" i="15"/>
  <c r="H99" i="15"/>
  <c r="H101" i="15"/>
  <c r="H102" i="15"/>
  <c r="H103" i="15"/>
  <c r="H104" i="15"/>
  <c r="H105" i="15"/>
  <c r="H106" i="15"/>
  <c r="H108" i="15"/>
  <c r="H109" i="15"/>
  <c r="H110" i="15"/>
  <c r="H111" i="15"/>
  <c r="H112" i="15"/>
  <c r="H113" i="15"/>
  <c r="H115" i="15"/>
  <c r="H116" i="15"/>
  <c r="H117" i="15"/>
  <c r="H118" i="15"/>
  <c r="H119" i="15"/>
  <c r="H120" i="15"/>
  <c r="H122" i="15"/>
  <c r="H123" i="15"/>
  <c r="H124" i="15"/>
  <c r="H125" i="15"/>
  <c r="H126" i="15"/>
  <c r="H127" i="15"/>
  <c r="H129" i="15"/>
  <c r="H130" i="15"/>
  <c r="H131" i="15"/>
  <c r="H132" i="15"/>
  <c r="H133" i="15"/>
  <c r="H134" i="15"/>
  <c r="H136" i="15"/>
  <c r="H137" i="15"/>
  <c r="H138" i="15"/>
  <c r="H139" i="15"/>
  <c r="H140" i="15"/>
  <c r="H141" i="15"/>
  <c r="H143" i="15"/>
  <c r="H144" i="15"/>
  <c r="H145" i="15"/>
  <c r="H146" i="15"/>
  <c r="H147" i="15"/>
  <c r="H148" i="15"/>
  <c r="H150" i="15"/>
  <c r="H151" i="15"/>
  <c r="H152" i="15"/>
  <c r="H153" i="15"/>
  <c r="H154" i="15"/>
  <c r="H155" i="15"/>
  <c r="H157" i="15"/>
  <c r="H158" i="15"/>
  <c r="H159" i="15"/>
  <c r="H160" i="15"/>
  <c r="H161" i="15"/>
  <c r="H162" i="15"/>
  <c r="H164" i="15"/>
  <c r="H165" i="15"/>
  <c r="H166" i="15"/>
  <c r="H167" i="15"/>
  <c r="H168" i="15"/>
  <c r="H169" i="15"/>
  <c r="H171" i="15"/>
  <c r="H172" i="15"/>
  <c r="H173" i="15"/>
  <c r="H174" i="15"/>
  <c r="H175" i="15"/>
  <c r="H176" i="15"/>
  <c r="H178" i="15"/>
  <c r="H179" i="15"/>
  <c r="H180" i="15"/>
  <c r="H181" i="15"/>
  <c r="H182" i="15"/>
  <c r="H183" i="15"/>
  <c r="H185" i="15"/>
  <c r="H186" i="15"/>
  <c r="H187" i="15"/>
  <c r="H188" i="15"/>
  <c r="H189" i="15"/>
  <c r="H190" i="15"/>
  <c r="H192" i="15"/>
  <c r="H193" i="15"/>
  <c r="H194" i="15"/>
  <c r="H195" i="15"/>
  <c r="H196" i="15"/>
  <c r="H197" i="15"/>
  <c r="H199" i="15"/>
  <c r="H200" i="15"/>
  <c r="H201" i="15"/>
  <c r="H202" i="15"/>
  <c r="H203" i="15"/>
  <c r="H204" i="15"/>
  <c r="H206" i="15"/>
  <c r="H207" i="15"/>
  <c r="H208" i="15"/>
  <c r="H209" i="15"/>
  <c r="H210" i="15"/>
  <c r="H211" i="15"/>
  <c r="H213" i="15"/>
  <c r="H214" i="15"/>
  <c r="H215" i="15"/>
  <c r="H216" i="15"/>
  <c r="H217" i="15"/>
  <c r="H218" i="15"/>
  <c r="H220" i="15"/>
  <c r="H221" i="15"/>
  <c r="H222" i="15"/>
  <c r="H223" i="15"/>
  <c r="H224" i="15"/>
  <c r="H225" i="15"/>
  <c r="H227" i="15"/>
  <c r="H228" i="15"/>
  <c r="H229" i="15"/>
  <c r="H230" i="15"/>
  <c r="H231" i="15"/>
  <c r="H232" i="15"/>
  <c r="H234" i="15"/>
  <c r="H235" i="15"/>
  <c r="H236" i="15"/>
  <c r="H237" i="15"/>
  <c r="H238" i="15"/>
  <c r="H239" i="15"/>
  <c r="H241" i="15"/>
  <c r="H242" i="15"/>
  <c r="H243" i="15"/>
  <c r="H244" i="15"/>
  <c r="H245" i="15"/>
  <c r="H246" i="15"/>
  <c r="H248" i="15"/>
  <c r="H249" i="15"/>
  <c r="H250" i="15"/>
  <c r="H251" i="15"/>
  <c r="H252" i="15"/>
  <c r="H253" i="15"/>
  <c r="H255" i="15"/>
  <c r="H256" i="15"/>
  <c r="H257" i="15"/>
  <c r="H258" i="15"/>
  <c r="H259" i="15"/>
  <c r="H260" i="15"/>
  <c r="H262" i="15"/>
  <c r="H263" i="15"/>
  <c r="H264" i="15"/>
  <c r="H265" i="15"/>
  <c r="H266" i="15"/>
  <c r="H267" i="15"/>
  <c r="H269" i="15"/>
  <c r="H270" i="15"/>
  <c r="H271" i="15"/>
  <c r="H272" i="15"/>
  <c r="H273" i="15"/>
  <c r="H274" i="15"/>
  <c r="H276" i="15"/>
  <c r="H277" i="15"/>
  <c r="H278" i="15"/>
  <c r="H279" i="15"/>
  <c r="H280" i="15"/>
  <c r="H281" i="15"/>
  <c r="H283" i="15"/>
  <c r="H284" i="15"/>
  <c r="H285" i="15"/>
  <c r="H286" i="15"/>
  <c r="H287" i="15"/>
  <c r="H288" i="15"/>
  <c r="H290" i="15"/>
  <c r="H291" i="15"/>
  <c r="H292" i="15"/>
  <c r="H293" i="15"/>
  <c r="H294" i="15"/>
  <c r="H295" i="15"/>
  <c r="H297" i="15"/>
  <c r="H298" i="15"/>
  <c r="H299" i="15"/>
  <c r="H300" i="15"/>
  <c r="H301" i="15"/>
  <c r="H302" i="15"/>
  <c r="H304" i="15"/>
  <c r="H305" i="15"/>
  <c r="H306" i="15"/>
  <c r="H307" i="15"/>
  <c r="H308" i="15"/>
  <c r="H309" i="15"/>
  <c r="H311" i="15"/>
  <c r="H312" i="15"/>
  <c r="H313" i="15"/>
  <c r="H314" i="15"/>
  <c r="H315" i="15"/>
  <c r="H316" i="15"/>
  <c r="H318" i="15"/>
  <c r="H319" i="15"/>
  <c r="H320" i="15"/>
  <c r="H321" i="15"/>
  <c r="H322" i="15"/>
  <c r="H323" i="15"/>
  <c r="H325" i="15"/>
  <c r="H326" i="15"/>
  <c r="H327" i="15"/>
  <c r="H328" i="15"/>
  <c r="H329" i="15"/>
  <c r="H330" i="15"/>
  <c r="H332" i="15"/>
  <c r="H333" i="15"/>
  <c r="H334" i="15"/>
  <c r="H335" i="15"/>
  <c r="H336" i="15"/>
  <c r="H337" i="15"/>
  <c r="H339" i="15"/>
  <c r="H340" i="15"/>
  <c r="H341" i="15"/>
  <c r="H342" i="15"/>
  <c r="H343" i="15"/>
  <c r="H344" i="15"/>
  <c r="H346" i="15"/>
  <c r="H347" i="15"/>
  <c r="H348" i="15"/>
  <c r="H349" i="15"/>
  <c r="H350" i="15"/>
  <c r="H351" i="15"/>
  <c r="H353" i="15"/>
  <c r="H354" i="15"/>
  <c r="H355" i="15"/>
  <c r="H356" i="15"/>
  <c r="H357" i="15"/>
  <c r="H358" i="15"/>
  <c r="H360" i="15"/>
  <c r="H361" i="15"/>
  <c r="H362" i="15"/>
  <c r="H363" i="15"/>
  <c r="H364" i="15"/>
  <c r="H365" i="15"/>
  <c r="H367" i="15"/>
  <c r="H368" i="15"/>
  <c r="H369" i="15"/>
  <c r="H370" i="15"/>
  <c r="H371" i="15"/>
  <c r="H372" i="15"/>
  <c r="H374" i="15"/>
  <c r="H375" i="15"/>
  <c r="H376" i="15"/>
  <c r="H377" i="15"/>
  <c r="H378" i="15"/>
  <c r="H379" i="15"/>
  <c r="H381" i="15"/>
  <c r="H382" i="15"/>
  <c r="H383" i="15"/>
  <c r="H384" i="15"/>
  <c r="H385" i="15"/>
  <c r="H386" i="15"/>
  <c r="H388" i="15"/>
  <c r="H389" i="15"/>
  <c r="H390" i="15"/>
  <c r="H391" i="15"/>
  <c r="H392" i="15"/>
  <c r="H393" i="15"/>
  <c r="H395" i="15"/>
  <c r="H396" i="15"/>
  <c r="H397" i="15"/>
  <c r="H398" i="15"/>
  <c r="H399" i="15"/>
  <c r="H400" i="15"/>
  <c r="H402" i="15"/>
  <c r="H403" i="15"/>
  <c r="H404" i="15"/>
  <c r="H405" i="15"/>
  <c r="H406" i="15"/>
  <c r="H407" i="15"/>
  <c r="H409" i="15"/>
  <c r="H410" i="15"/>
  <c r="H411" i="15"/>
  <c r="H412" i="15"/>
  <c r="H413" i="15"/>
  <c r="H414" i="15"/>
  <c r="H416" i="15"/>
  <c r="H417" i="15"/>
  <c r="H418" i="15"/>
  <c r="H419" i="15"/>
  <c r="H420" i="15"/>
  <c r="H421" i="15"/>
  <c r="H423" i="15"/>
  <c r="H424" i="15"/>
  <c r="H425" i="15"/>
  <c r="H426" i="15"/>
  <c r="H427" i="15"/>
  <c r="H428" i="15"/>
  <c r="H430" i="15"/>
  <c r="H431" i="15"/>
  <c r="H432" i="15"/>
  <c r="H433" i="15"/>
  <c r="H434" i="15"/>
  <c r="H435" i="15"/>
  <c r="H437" i="15"/>
  <c r="H438" i="15"/>
  <c r="H439" i="15"/>
  <c r="H440" i="15"/>
  <c r="H441" i="15"/>
  <c r="H442" i="15"/>
  <c r="H444" i="15"/>
  <c r="H445" i="15"/>
  <c r="H446" i="15"/>
  <c r="H447" i="15"/>
  <c r="H448" i="15"/>
  <c r="H449" i="15"/>
  <c r="H451" i="15"/>
  <c r="H452" i="15"/>
  <c r="H453" i="15"/>
  <c r="H454" i="15"/>
  <c r="H455" i="15"/>
  <c r="H456" i="15"/>
  <c r="H458" i="15"/>
  <c r="H459" i="15"/>
  <c r="H460" i="15"/>
  <c r="H461" i="15"/>
  <c r="H462" i="15"/>
  <c r="H463" i="15"/>
  <c r="H465" i="15"/>
  <c r="H466" i="15"/>
  <c r="H467" i="15"/>
  <c r="H468" i="15"/>
  <c r="H469" i="15"/>
  <c r="H470" i="15"/>
  <c r="H472" i="15"/>
  <c r="H473" i="15"/>
  <c r="H474" i="15"/>
  <c r="H475" i="15"/>
  <c r="H476" i="15"/>
  <c r="H477" i="15"/>
  <c r="H479" i="15"/>
  <c r="H480" i="15"/>
  <c r="H481" i="15"/>
  <c r="H482" i="15"/>
  <c r="H483" i="15"/>
  <c r="H484" i="15"/>
  <c r="H486" i="15"/>
  <c r="H487" i="15"/>
  <c r="H488" i="15"/>
  <c r="H489" i="15"/>
  <c r="H490" i="15"/>
  <c r="H491" i="15"/>
  <c r="H493" i="15"/>
  <c r="H494" i="15"/>
  <c r="H495" i="15"/>
  <c r="H496" i="15"/>
  <c r="H497" i="15"/>
  <c r="H498" i="15"/>
  <c r="H500" i="15"/>
  <c r="H501" i="15"/>
  <c r="H502" i="15"/>
  <c r="H503" i="15"/>
  <c r="H504" i="15"/>
  <c r="H505" i="15"/>
  <c r="H507" i="15"/>
  <c r="H508" i="15"/>
  <c r="H509" i="15"/>
  <c r="H510" i="15"/>
  <c r="H511" i="15"/>
  <c r="H512" i="15"/>
  <c r="H514" i="15"/>
  <c r="H515" i="15"/>
  <c r="H516" i="15"/>
  <c r="H517" i="15"/>
  <c r="H518" i="15"/>
  <c r="H519" i="15"/>
  <c r="H521" i="15"/>
  <c r="H522" i="15"/>
  <c r="H523" i="15"/>
  <c r="H524" i="15"/>
  <c r="H525" i="15"/>
  <c r="H526" i="15"/>
  <c r="H528" i="15"/>
  <c r="H529" i="15"/>
  <c r="H530" i="15"/>
  <c r="H531" i="15"/>
  <c r="H532" i="15"/>
  <c r="H533" i="15"/>
  <c r="H535" i="15"/>
  <c r="H536" i="15"/>
  <c r="H537" i="15"/>
  <c r="H538" i="15"/>
  <c r="H539" i="15"/>
  <c r="H540" i="15"/>
  <c r="H542" i="15"/>
  <c r="H543" i="15"/>
  <c r="H544" i="15"/>
  <c r="H545" i="15"/>
  <c r="H546" i="15"/>
  <c r="H547" i="15"/>
  <c r="H549" i="15"/>
  <c r="H550" i="15"/>
  <c r="H551" i="15"/>
  <c r="H552" i="15"/>
  <c r="H553" i="15"/>
  <c r="H554" i="15"/>
  <c r="H556" i="15"/>
  <c r="H557" i="15"/>
  <c r="H558" i="15"/>
  <c r="H559" i="15"/>
  <c r="H560" i="15"/>
  <c r="H561" i="15"/>
  <c r="H563" i="15"/>
  <c r="H564" i="15"/>
  <c r="H565" i="15"/>
  <c r="H566" i="15"/>
  <c r="H567" i="15"/>
  <c r="H568" i="15"/>
  <c r="H570" i="15"/>
  <c r="H571" i="15"/>
  <c r="H572" i="15"/>
  <c r="H573" i="15"/>
  <c r="H574" i="15"/>
  <c r="H575" i="15"/>
  <c r="H577" i="15"/>
  <c r="H578" i="15"/>
  <c r="H579" i="15"/>
  <c r="H580" i="15"/>
  <c r="H581" i="15"/>
  <c r="H582" i="15"/>
  <c r="H584" i="15"/>
  <c r="H585" i="15"/>
  <c r="H586" i="15"/>
  <c r="H587" i="15"/>
  <c r="H588" i="15"/>
  <c r="H589" i="15"/>
  <c r="H591" i="15"/>
  <c r="H592" i="15"/>
  <c r="H593" i="15"/>
  <c r="H594" i="15"/>
  <c r="H595" i="15"/>
  <c r="H596" i="15"/>
  <c r="H598" i="15"/>
  <c r="H599" i="15"/>
  <c r="H600" i="15"/>
  <c r="H601" i="15"/>
  <c r="H602" i="15"/>
  <c r="H603" i="15"/>
  <c r="H605" i="15"/>
  <c r="H606" i="15"/>
  <c r="H607" i="15"/>
  <c r="H608" i="15"/>
  <c r="H609" i="15"/>
  <c r="H610" i="15"/>
  <c r="H612" i="15"/>
  <c r="H613" i="15"/>
  <c r="H614" i="15"/>
  <c r="H615" i="15"/>
  <c r="H616" i="15"/>
  <c r="H617" i="15"/>
  <c r="H619" i="15"/>
  <c r="H620" i="15"/>
  <c r="H621" i="15"/>
  <c r="H622" i="15"/>
  <c r="H623" i="15"/>
  <c r="H624" i="15"/>
  <c r="H626" i="15"/>
  <c r="H627" i="15"/>
  <c r="H628" i="15"/>
  <c r="H629" i="15"/>
  <c r="H630" i="15"/>
  <c r="H631" i="15"/>
  <c r="H633" i="15"/>
  <c r="H634" i="15"/>
  <c r="H635" i="15"/>
  <c r="H636" i="15"/>
  <c r="H637" i="15"/>
  <c r="H638" i="15"/>
  <c r="H640" i="15"/>
  <c r="H641" i="15"/>
  <c r="H642" i="15"/>
  <c r="H643" i="15"/>
  <c r="H644" i="15"/>
  <c r="H645" i="15"/>
  <c r="H647" i="15"/>
  <c r="H648" i="15"/>
  <c r="H649" i="15"/>
  <c r="H650" i="15"/>
  <c r="H651" i="15"/>
  <c r="H652" i="15"/>
  <c r="H654" i="15"/>
  <c r="H655" i="15"/>
  <c r="H656" i="15"/>
  <c r="H657" i="15"/>
  <c r="H658" i="15"/>
  <c r="H659" i="15"/>
  <c r="H661" i="15"/>
  <c r="H662" i="15"/>
  <c r="H663" i="15"/>
  <c r="H664" i="15"/>
  <c r="H665" i="15"/>
  <c r="H666" i="15"/>
  <c r="H668" i="15"/>
  <c r="H669" i="15"/>
  <c r="H670" i="15"/>
  <c r="H671" i="15"/>
  <c r="H672" i="15"/>
  <c r="H673" i="15"/>
  <c r="H675" i="15"/>
  <c r="H676" i="15"/>
  <c r="H677" i="15"/>
  <c r="H678" i="15"/>
  <c r="H679" i="15"/>
  <c r="H680" i="15"/>
  <c r="H682" i="15"/>
  <c r="H683" i="15"/>
  <c r="H684" i="15"/>
  <c r="H685" i="15"/>
  <c r="H686" i="15"/>
  <c r="H687" i="15"/>
  <c r="H689" i="15"/>
  <c r="H690" i="15"/>
  <c r="H691" i="15"/>
  <c r="H692" i="15"/>
  <c r="H693" i="15"/>
  <c r="H694" i="15"/>
  <c r="H696" i="15"/>
  <c r="H697" i="15"/>
  <c r="H698" i="15"/>
  <c r="H699" i="15"/>
  <c r="H700" i="15"/>
  <c r="H701" i="15"/>
  <c r="H703" i="15"/>
  <c r="H704" i="15"/>
  <c r="H705" i="15"/>
  <c r="H706" i="15"/>
  <c r="H707" i="15"/>
  <c r="H708" i="15"/>
  <c r="H710" i="15"/>
  <c r="H711" i="15"/>
  <c r="H712" i="15"/>
  <c r="H713" i="15"/>
  <c r="H714" i="15"/>
  <c r="H715" i="15"/>
  <c r="H717" i="15"/>
  <c r="H718" i="15"/>
  <c r="H719" i="15"/>
  <c r="H720" i="15"/>
  <c r="H721" i="15"/>
  <c r="H722" i="15"/>
  <c r="H724" i="15"/>
  <c r="H725" i="15"/>
  <c r="H726" i="15"/>
  <c r="H727" i="15"/>
  <c r="H728" i="15"/>
  <c r="H729" i="15"/>
  <c r="H731" i="15"/>
  <c r="H732" i="15"/>
  <c r="H6" i="15"/>
  <c r="I2" i="15"/>
  <c r="J2" i="15"/>
  <c r="F2" i="15"/>
  <c r="D732" i="15"/>
  <c r="B732" i="15"/>
  <c r="D731" i="15"/>
  <c r="B731" i="15"/>
  <c r="D730" i="15"/>
  <c r="B730" i="15"/>
  <c r="D729" i="15"/>
  <c r="B729" i="15"/>
  <c r="D728" i="15"/>
  <c r="B728" i="15"/>
  <c r="D727" i="15"/>
  <c r="B727" i="15"/>
  <c r="D726" i="15"/>
  <c r="B726" i="15"/>
  <c r="D725" i="15"/>
  <c r="B725" i="15"/>
  <c r="D724" i="15"/>
  <c r="B724" i="15"/>
  <c r="D723" i="15"/>
  <c r="B723" i="15"/>
  <c r="D722" i="15"/>
  <c r="B722" i="15"/>
  <c r="D721" i="15"/>
  <c r="B721" i="15"/>
  <c r="D720" i="15"/>
  <c r="B720" i="15"/>
  <c r="D719" i="15"/>
  <c r="B719" i="15"/>
  <c r="D718" i="15"/>
  <c r="B718" i="15"/>
  <c r="D717" i="15"/>
  <c r="B717" i="15"/>
  <c r="D716" i="15"/>
  <c r="B716" i="15"/>
  <c r="D715" i="15"/>
  <c r="B715" i="15"/>
  <c r="D714" i="15"/>
  <c r="B714" i="15"/>
  <c r="D713" i="15"/>
  <c r="B713" i="15"/>
  <c r="D712" i="15"/>
  <c r="B712" i="15"/>
  <c r="D711" i="15"/>
  <c r="B711" i="15"/>
  <c r="D710" i="15"/>
  <c r="B710" i="15"/>
  <c r="D709" i="15"/>
  <c r="B709" i="15"/>
  <c r="D708" i="15"/>
  <c r="B708" i="15"/>
  <c r="D707" i="15"/>
  <c r="B707" i="15"/>
  <c r="D706" i="15"/>
  <c r="B706" i="15"/>
  <c r="D705" i="15"/>
  <c r="B705" i="15"/>
  <c r="D704" i="15"/>
  <c r="B704" i="15"/>
  <c r="D703" i="15"/>
  <c r="B703" i="15"/>
  <c r="D702" i="15"/>
  <c r="B702" i="15"/>
  <c r="D701" i="15"/>
  <c r="B701" i="15"/>
  <c r="D700" i="15"/>
  <c r="B700" i="15"/>
  <c r="D699" i="15"/>
  <c r="B699" i="15"/>
  <c r="D698" i="15"/>
  <c r="B698" i="15"/>
  <c r="D697" i="15"/>
  <c r="B697" i="15"/>
  <c r="D696" i="15"/>
  <c r="B696" i="15"/>
  <c r="D695" i="15"/>
  <c r="B695" i="15"/>
  <c r="D694" i="15"/>
  <c r="B694" i="15"/>
  <c r="D693" i="15"/>
  <c r="B693" i="15"/>
  <c r="D692" i="15"/>
  <c r="B692" i="15"/>
  <c r="D691" i="15"/>
  <c r="B691" i="15"/>
  <c r="D690" i="15"/>
  <c r="B690" i="15"/>
  <c r="D689" i="15"/>
  <c r="B689" i="15"/>
  <c r="D688" i="15"/>
  <c r="B688" i="15"/>
  <c r="D687" i="15"/>
  <c r="B687" i="15"/>
  <c r="D686" i="15"/>
  <c r="B686" i="15"/>
  <c r="D685" i="15"/>
  <c r="B685" i="15"/>
  <c r="D684" i="15"/>
  <c r="B684" i="15"/>
  <c r="D683" i="15"/>
  <c r="B683" i="15"/>
  <c r="D682" i="15"/>
  <c r="B682" i="15"/>
  <c r="D681" i="15"/>
  <c r="B681" i="15"/>
  <c r="D680" i="15"/>
  <c r="B680" i="15"/>
  <c r="D679" i="15"/>
  <c r="B679" i="15"/>
  <c r="D678" i="15"/>
  <c r="B678" i="15"/>
  <c r="D677" i="15"/>
  <c r="B677" i="15"/>
  <c r="D676" i="15"/>
  <c r="B676" i="15"/>
  <c r="D675" i="15"/>
  <c r="B675" i="15"/>
  <c r="D674" i="15"/>
  <c r="B674" i="15"/>
  <c r="D673" i="15"/>
  <c r="B673" i="15"/>
  <c r="D672" i="15"/>
  <c r="B672" i="15"/>
  <c r="D671" i="15"/>
  <c r="B671" i="15"/>
  <c r="D670" i="15"/>
  <c r="B670" i="15"/>
  <c r="D669" i="15"/>
  <c r="B669" i="15"/>
  <c r="D668" i="15"/>
  <c r="B668" i="15"/>
  <c r="D667" i="15"/>
  <c r="B667" i="15"/>
  <c r="D666" i="15"/>
  <c r="B666" i="15"/>
  <c r="D665" i="15"/>
  <c r="B665" i="15"/>
  <c r="D664" i="15"/>
  <c r="B664" i="15"/>
  <c r="D663" i="15"/>
  <c r="B663" i="15"/>
  <c r="D662" i="15"/>
  <c r="B662" i="15"/>
  <c r="D661" i="15"/>
  <c r="B661" i="15"/>
  <c r="D660" i="15"/>
  <c r="B660" i="15"/>
  <c r="D659" i="15"/>
  <c r="B659" i="15"/>
  <c r="D658" i="15"/>
  <c r="B658" i="15"/>
  <c r="D657" i="15"/>
  <c r="B657" i="15"/>
  <c r="D656" i="15"/>
  <c r="B656" i="15"/>
  <c r="D655" i="15"/>
  <c r="B655" i="15"/>
  <c r="D654" i="15"/>
  <c r="B654" i="15"/>
  <c r="D653" i="15"/>
  <c r="B653" i="15"/>
  <c r="D652" i="15"/>
  <c r="B652" i="15"/>
  <c r="D651" i="15"/>
  <c r="B651" i="15"/>
  <c r="D650" i="15"/>
  <c r="B650" i="15"/>
  <c r="D649" i="15"/>
  <c r="B649" i="15"/>
  <c r="D648" i="15"/>
  <c r="B648" i="15"/>
  <c r="D647" i="15"/>
  <c r="B647" i="15"/>
  <c r="D646" i="15"/>
  <c r="B646" i="15"/>
  <c r="D645" i="15"/>
  <c r="B645" i="15"/>
  <c r="D644" i="15"/>
  <c r="B644" i="15"/>
  <c r="D643" i="15"/>
  <c r="B643" i="15"/>
  <c r="D642" i="15"/>
  <c r="B642" i="15"/>
  <c r="D641" i="15"/>
  <c r="B641" i="15"/>
  <c r="D640" i="15"/>
  <c r="B640" i="15"/>
  <c r="D639" i="15"/>
  <c r="B639" i="15"/>
  <c r="D638" i="15"/>
  <c r="B638" i="15"/>
  <c r="D637" i="15"/>
  <c r="B637" i="15"/>
  <c r="D636" i="15"/>
  <c r="B636" i="15"/>
  <c r="D635" i="15"/>
  <c r="B635" i="15"/>
  <c r="D634" i="15"/>
  <c r="B634" i="15"/>
  <c r="D633" i="15"/>
  <c r="B633" i="15"/>
  <c r="D632" i="15"/>
  <c r="B632" i="15"/>
  <c r="D631" i="15"/>
  <c r="B631" i="15"/>
  <c r="D630" i="15"/>
  <c r="B630" i="15"/>
  <c r="D629" i="15"/>
  <c r="B629" i="15"/>
  <c r="D628" i="15"/>
  <c r="B628" i="15"/>
  <c r="D627" i="15"/>
  <c r="B627" i="15"/>
  <c r="D626" i="15"/>
  <c r="B626" i="15"/>
  <c r="D625" i="15"/>
  <c r="B625" i="15"/>
  <c r="D624" i="15"/>
  <c r="B624" i="15"/>
  <c r="D623" i="15"/>
  <c r="B623" i="15"/>
  <c r="D622" i="15"/>
  <c r="B622" i="15"/>
  <c r="D621" i="15"/>
  <c r="B621" i="15"/>
  <c r="D620" i="15"/>
  <c r="B620" i="15"/>
  <c r="D619" i="15"/>
  <c r="B619" i="15"/>
  <c r="D618" i="15"/>
  <c r="B618" i="15"/>
  <c r="D617" i="15"/>
  <c r="B617" i="15"/>
  <c r="D616" i="15"/>
  <c r="B616" i="15"/>
  <c r="D615" i="15"/>
  <c r="B615" i="15"/>
  <c r="D614" i="15"/>
  <c r="B614" i="15"/>
  <c r="D613" i="15"/>
  <c r="B613" i="15"/>
  <c r="D612" i="15"/>
  <c r="B612" i="15"/>
  <c r="D611" i="15"/>
  <c r="B611" i="15"/>
  <c r="D610" i="15"/>
  <c r="B610" i="15"/>
  <c r="D609" i="15"/>
  <c r="B609" i="15"/>
  <c r="D608" i="15"/>
  <c r="B608" i="15"/>
  <c r="D607" i="15"/>
  <c r="B607" i="15"/>
  <c r="D606" i="15"/>
  <c r="B606" i="15"/>
  <c r="D605" i="15"/>
  <c r="B605" i="15"/>
  <c r="D604" i="15"/>
  <c r="B604" i="15"/>
  <c r="D603" i="15"/>
  <c r="B603" i="15"/>
  <c r="D602" i="15"/>
  <c r="B602" i="15"/>
  <c r="D601" i="15"/>
  <c r="B601" i="15"/>
  <c r="D600" i="15"/>
  <c r="B600" i="15"/>
  <c r="D599" i="15"/>
  <c r="B599" i="15"/>
  <c r="D598" i="15"/>
  <c r="B598" i="15"/>
  <c r="D597" i="15"/>
  <c r="B597" i="15"/>
  <c r="D596" i="15"/>
  <c r="B596" i="15"/>
  <c r="D595" i="15"/>
  <c r="B595" i="15"/>
  <c r="D594" i="15"/>
  <c r="B594" i="15"/>
  <c r="D593" i="15"/>
  <c r="B593" i="15"/>
  <c r="D592" i="15"/>
  <c r="B592" i="15"/>
  <c r="D591" i="15"/>
  <c r="B591" i="15"/>
  <c r="D590" i="15"/>
  <c r="B590" i="15"/>
  <c r="D589" i="15"/>
  <c r="B589" i="15"/>
  <c r="D588" i="15"/>
  <c r="B588" i="15"/>
  <c r="D587" i="15"/>
  <c r="B587" i="15"/>
  <c r="D586" i="15"/>
  <c r="B586" i="15"/>
  <c r="D585" i="15"/>
  <c r="B585" i="15"/>
  <c r="D584" i="15"/>
  <c r="B584" i="15"/>
  <c r="D583" i="15"/>
  <c r="B583" i="15"/>
  <c r="D582" i="15"/>
  <c r="B582" i="15"/>
  <c r="D581" i="15"/>
  <c r="B581" i="15"/>
  <c r="D580" i="15"/>
  <c r="B580" i="15"/>
  <c r="D579" i="15"/>
  <c r="B579" i="15"/>
  <c r="D578" i="15"/>
  <c r="B578" i="15"/>
  <c r="D577" i="15"/>
  <c r="B577" i="15"/>
  <c r="D576" i="15"/>
  <c r="B576" i="15"/>
  <c r="D575" i="15"/>
  <c r="B575" i="15"/>
  <c r="D574" i="15"/>
  <c r="B574" i="15"/>
  <c r="D573" i="15"/>
  <c r="B573" i="15"/>
  <c r="D572" i="15"/>
  <c r="B572" i="15"/>
  <c r="D571" i="15"/>
  <c r="B571" i="15"/>
  <c r="D570" i="15"/>
  <c r="B570" i="15"/>
  <c r="D569" i="15"/>
  <c r="B569" i="15"/>
  <c r="D568" i="15"/>
  <c r="B568" i="15"/>
  <c r="D567" i="15"/>
  <c r="B567" i="15"/>
  <c r="D566" i="15"/>
  <c r="B566" i="15"/>
  <c r="D565" i="15"/>
  <c r="B565" i="15"/>
  <c r="D564" i="15"/>
  <c r="B564" i="15"/>
  <c r="D563" i="15"/>
  <c r="B563" i="15"/>
  <c r="D562" i="15"/>
  <c r="B562" i="15"/>
  <c r="D561" i="15"/>
  <c r="B561" i="15"/>
  <c r="D560" i="15"/>
  <c r="B560" i="15"/>
  <c r="D559" i="15"/>
  <c r="B559" i="15"/>
  <c r="D558" i="15"/>
  <c r="B558" i="15"/>
  <c r="D557" i="15"/>
  <c r="B557" i="15"/>
  <c r="D556" i="15"/>
  <c r="B556" i="15"/>
  <c r="D555" i="15"/>
  <c r="B555" i="15"/>
  <c r="D554" i="15"/>
  <c r="B554" i="15"/>
  <c r="D553" i="15"/>
  <c r="B553" i="15"/>
  <c r="D552" i="15"/>
  <c r="B552" i="15"/>
  <c r="D551" i="15"/>
  <c r="B551" i="15"/>
  <c r="D550" i="15"/>
  <c r="B550" i="15"/>
  <c r="D549" i="15"/>
  <c r="B549" i="15"/>
  <c r="D548" i="15"/>
  <c r="B548" i="15"/>
  <c r="D547" i="15"/>
  <c r="B547" i="15"/>
  <c r="D546" i="15"/>
  <c r="B546" i="15"/>
  <c r="D545" i="15"/>
  <c r="B545" i="15"/>
  <c r="D544" i="15"/>
  <c r="B544" i="15"/>
  <c r="D543" i="15"/>
  <c r="B543" i="15"/>
  <c r="D542" i="15"/>
  <c r="B542" i="15"/>
  <c r="D541" i="15"/>
  <c r="B541" i="15"/>
  <c r="D540" i="15"/>
  <c r="B540" i="15"/>
  <c r="D539" i="15"/>
  <c r="B539" i="15"/>
  <c r="D538" i="15"/>
  <c r="B538" i="15"/>
  <c r="D537" i="15"/>
  <c r="B537" i="15"/>
  <c r="D536" i="15"/>
  <c r="B536" i="15"/>
  <c r="D535" i="15"/>
  <c r="B535" i="15"/>
  <c r="D534" i="15"/>
  <c r="B534" i="15"/>
  <c r="D533" i="15"/>
  <c r="B533" i="15"/>
  <c r="D532" i="15"/>
  <c r="B532" i="15"/>
  <c r="D531" i="15"/>
  <c r="B531" i="15"/>
  <c r="D530" i="15"/>
  <c r="B530" i="15"/>
  <c r="D529" i="15"/>
  <c r="B529" i="15"/>
  <c r="D528" i="15"/>
  <c r="B528" i="15"/>
  <c r="D527" i="15"/>
  <c r="B527" i="15"/>
  <c r="D526" i="15"/>
  <c r="B526" i="15"/>
  <c r="D525" i="15"/>
  <c r="B525" i="15"/>
  <c r="D524" i="15"/>
  <c r="B524" i="15"/>
  <c r="D523" i="15"/>
  <c r="B523" i="15"/>
  <c r="D522" i="15"/>
  <c r="B522" i="15"/>
  <c r="D521" i="15"/>
  <c r="B521" i="15"/>
  <c r="D520" i="15"/>
  <c r="B520" i="15"/>
  <c r="D519" i="15"/>
  <c r="B519" i="15"/>
  <c r="D518" i="15"/>
  <c r="B518" i="15"/>
  <c r="D517" i="15"/>
  <c r="B517" i="15"/>
  <c r="D516" i="15"/>
  <c r="B516" i="15"/>
  <c r="D515" i="15"/>
  <c r="B515" i="15"/>
  <c r="D514" i="15"/>
  <c r="B514" i="15"/>
  <c r="D513" i="15"/>
  <c r="B513" i="15"/>
  <c r="D512" i="15"/>
  <c r="B512" i="15"/>
  <c r="D511" i="15"/>
  <c r="B511" i="15"/>
  <c r="D510" i="15"/>
  <c r="B510" i="15"/>
  <c r="D509" i="15"/>
  <c r="B509" i="15"/>
  <c r="D508" i="15"/>
  <c r="B508" i="15"/>
  <c r="D507" i="15"/>
  <c r="B507" i="15"/>
  <c r="D506" i="15"/>
  <c r="B506" i="15"/>
  <c r="D505" i="15"/>
  <c r="B505" i="15"/>
  <c r="D504" i="15"/>
  <c r="B504" i="15"/>
  <c r="D503" i="15"/>
  <c r="B503" i="15"/>
  <c r="D502" i="15"/>
  <c r="B502" i="15"/>
  <c r="D501" i="15"/>
  <c r="B501" i="15"/>
  <c r="D500" i="15"/>
  <c r="B500" i="15"/>
  <c r="D499" i="15"/>
  <c r="B499" i="15"/>
  <c r="D498" i="15"/>
  <c r="B498" i="15"/>
  <c r="D497" i="15"/>
  <c r="B497" i="15"/>
  <c r="D496" i="15"/>
  <c r="B496" i="15"/>
  <c r="D495" i="15"/>
  <c r="B495" i="15"/>
  <c r="D494" i="15"/>
  <c r="B494" i="15"/>
  <c r="D493" i="15"/>
  <c r="B493" i="15"/>
  <c r="D492" i="15"/>
  <c r="B492" i="15"/>
  <c r="D491" i="15"/>
  <c r="B491" i="15"/>
  <c r="D490" i="15"/>
  <c r="B490" i="15"/>
  <c r="D489" i="15"/>
  <c r="B489" i="15"/>
  <c r="D488" i="15"/>
  <c r="B488" i="15"/>
  <c r="D487" i="15"/>
  <c r="B487" i="15"/>
  <c r="D486" i="15"/>
  <c r="B486" i="15"/>
  <c r="D485" i="15"/>
  <c r="B485" i="15"/>
  <c r="D484" i="15"/>
  <c r="B484" i="15"/>
  <c r="D483" i="15"/>
  <c r="B483" i="15"/>
  <c r="D482" i="15"/>
  <c r="B482" i="15"/>
  <c r="D481" i="15"/>
  <c r="B481" i="15"/>
  <c r="D480" i="15"/>
  <c r="B480" i="15"/>
  <c r="D479" i="15"/>
  <c r="B479" i="15"/>
  <c r="D478" i="15"/>
  <c r="B478" i="15"/>
  <c r="D477" i="15"/>
  <c r="B477" i="15"/>
  <c r="D476" i="15"/>
  <c r="B476" i="15"/>
  <c r="D475" i="15"/>
  <c r="B475" i="15"/>
  <c r="D474" i="15"/>
  <c r="B474" i="15"/>
  <c r="D473" i="15"/>
  <c r="B473" i="15"/>
  <c r="D472" i="15"/>
  <c r="B472" i="15"/>
  <c r="D471" i="15"/>
  <c r="B471" i="15"/>
  <c r="D470" i="15"/>
  <c r="B470" i="15"/>
  <c r="D469" i="15"/>
  <c r="B469" i="15"/>
  <c r="D468" i="15"/>
  <c r="B468" i="15"/>
  <c r="D467" i="15"/>
  <c r="B467" i="15"/>
  <c r="D466" i="15"/>
  <c r="B466" i="15"/>
  <c r="D465" i="15"/>
  <c r="B465" i="15"/>
  <c r="D464" i="15"/>
  <c r="B464" i="15"/>
  <c r="D463" i="15"/>
  <c r="B463" i="15"/>
  <c r="D462" i="15"/>
  <c r="B462" i="15"/>
  <c r="D461" i="15"/>
  <c r="B461" i="15"/>
  <c r="D460" i="15"/>
  <c r="B460" i="15"/>
  <c r="D459" i="15"/>
  <c r="B459" i="15"/>
  <c r="D458" i="15"/>
  <c r="B458" i="15"/>
  <c r="D457" i="15"/>
  <c r="B457" i="15"/>
  <c r="D456" i="15"/>
  <c r="B456" i="15"/>
  <c r="D455" i="15"/>
  <c r="B455" i="15"/>
  <c r="D454" i="15"/>
  <c r="B454" i="15"/>
  <c r="D453" i="15"/>
  <c r="B453" i="15"/>
  <c r="D452" i="15"/>
  <c r="B452" i="15"/>
  <c r="D451" i="15"/>
  <c r="B451" i="15"/>
  <c r="D450" i="15"/>
  <c r="B450" i="15"/>
  <c r="D449" i="15"/>
  <c r="B449" i="15"/>
  <c r="D448" i="15"/>
  <c r="B448" i="15"/>
  <c r="D447" i="15"/>
  <c r="B447" i="15"/>
  <c r="D446" i="15"/>
  <c r="B446" i="15"/>
  <c r="D445" i="15"/>
  <c r="B445" i="15"/>
  <c r="D444" i="15"/>
  <c r="B444" i="15"/>
  <c r="D443" i="15"/>
  <c r="B443" i="15"/>
  <c r="D442" i="15"/>
  <c r="B442" i="15"/>
  <c r="D441" i="15"/>
  <c r="B441" i="15"/>
  <c r="D440" i="15"/>
  <c r="B440" i="15"/>
  <c r="D439" i="15"/>
  <c r="B439" i="15"/>
  <c r="D438" i="15"/>
  <c r="B438" i="15"/>
  <c r="D437" i="15"/>
  <c r="B437" i="15"/>
  <c r="D436" i="15"/>
  <c r="B436" i="15"/>
  <c r="D435" i="15"/>
  <c r="B435" i="15"/>
  <c r="D434" i="15"/>
  <c r="B434" i="15"/>
  <c r="D433" i="15"/>
  <c r="B433" i="15"/>
  <c r="D432" i="15"/>
  <c r="B432" i="15"/>
  <c r="D431" i="15"/>
  <c r="B431" i="15"/>
  <c r="D430" i="15"/>
  <c r="B430" i="15"/>
  <c r="D429" i="15"/>
  <c r="B429" i="15"/>
  <c r="D428" i="15"/>
  <c r="B428" i="15"/>
  <c r="D427" i="15"/>
  <c r="B427" i="15"/>
  <c r="D426" i="15"/>
  <c r="B426" i="15"/>
  <c r="D425" i="15"/>
  <c r="B425" i="15"/>
  <c r="D424" i="15"/>
  <c r="B424" i="15"/>
  <c r="D423" i="15"/>
  <c r="B423" i="15"/>
  <c r="D422" i="15"/>
  <c r="B422" i="15"/>
  <c r="D421" i="15"/>
  <c r="B421" i="15"/>
  <c r="D420" i="15"/>
  <c r="B420" i="15"/>
  <c r="D419" i="15"/>
  <c r="B419" i="15"/>
  <c r="D418" i="15"/>
  <c r="B418" i="15"/>
  <c r="D417" i="15"/>
  <c r="B417" i="15"/>
  <c r="D416" i="15"/>
  <c r="B416" i="15"/>
  <c r="D415" i="15"/>
  <c r="B415" i="15"/>
  <c r="D414" i="15"/>
  <c r="B414" i="15"/>
  <c r="D413" i="15"/>
  <c r="B413" i="15"/>
  <c r="D412" i="15"/>
  <c r="B412" i="15"/>
  <c r="D411" i="15"/>
  <c r="B411" i="15"/>
  <c r="D410" i="15"/>
  <c r="B410" i="15"/>
  <c r="D409" i="15"/>
  <c r="B409" i="15"/>
  <c r="D408" i="15"/>
  <c r="B408" i="15"/>
  <c r="D407" i="15"/>
  <c r="B407" i="15"/>
  <c r="D406" i="15"/>
  <c r="B406" i="15"/>
  <c r="D405" i="15"/>
  <c r="B405" i="15"/>
  <c r="D404" i="15"/>
  <c r="B404" i="15"/>
  <c r="D403" i="15"/>
  <c r="B403" i="15"/>
  <c r="D402" i="15"/>
  <c r="B402" i="15"/>
  <c r="D401" i="15"/>
  <c r="B401" i="15"/>
  <c r="D400" i="15"/>
  <c r="B400" i="15"/>
  <c r="D399" i="15"/>
  <c r="B399" i="15"/>
  <c r="D398" i="15"/>
  <c r="B398" i="15"/>
  <c r="D397" i="15"/>
  <c r="B397" i="15"/>
  <c r="D396" i="15"/>
  <c r="B396" i="15"/>
  <c r="D395" i="15"/>
  <c r="B395" i="15"/>
  <c r="D394" i="15"/>
  <c r="B394" i="15"/>
  <c r="D393" i="15"/>
  <c r="B393" i="15"/>
  <c r="D392" i="15"/>
  <c r="B392" i="15"/>
  <c r="D391" i="15"/>
  <c r="B391" i="15"/>
  <c r="D390" i="15"/>
  <c r="B390" i="15"/>
  <c r="D389" i="15"/>
  <c r="B389" i="15"/>
  <c r="D388" i="15"/>
  <c r="B388" i="15"/>
  <c r="D387" i="15"/>
  <c r="B387" i="15"/>
  <c r="D386" i="15"/>
  <c r="B386" i="15"/>
  <c r="D385" i="15"/>
  <c r="B385" i="15"/>
  <c r="D384" i="15"/>
  <c r="B384" i="15"/>
  <c r="D383" i="15"/>
  <c r="B383" i="15"/>
  <c r="D382" i="15"/>
  <c r="B382" i="15"/>
  <c r="D381" i="15"/>
  <c r="B381" i="15"/>
  <c r="D380" i="15"/>
  <c r="B380" i="15"/>
  <c r="D379" i="15"/>
  <c r="B379" i="15"/>
  <c r="D378" i="15"/>
  <c r="B378" i="15"/>
  <c r="D377" i="15"/>
  <c r="B377" i="15"/>
  <c r="D376" i="15"/>
  <c r="B376" i="15"/>
  <c r="D375" i="15"/>
  <c r="B375" i="15"/>
  <c r="D374" i="15"/>
  <c r="B374" i="15"/>
  <c r="D373" i="15"/>
  <c r="B373" i="15"/>
  <c r="D372" i="15"/>
  <c r="B372" i="15"/>
  <c r="D371" i="15"/>
  <c r="B371" i="15"/>
  <c r="D370" i="15"/>
  <c r="B370" i="15"/>
  <c r="D369" i="15"/>
  <c r="B369" i="15"/>
  <c r="D368" i="15"/>
  <c r="B368" i="15"/>
  <c r="D367" i="15"/>
  <c r="B367" i="15"/>
  <c r="D366" i="15"/>
  <c r="B366" i="15"/>
  <c r="D365" i="15"/>
  <c r="B365" i="15"/>
  <c r="D364" i="15"/>
  <c r="B364" i="15"/>
  <c r="D363" i="15"/>
  <c r="B363" i="15"/>
  <c r="D362" i="15"/>
  <c r="B362" i="15"/>
  <c r="D361" i="15"/>
  <c r="B361" i="15"/>
  <c r="D360" i="15"/>
  <c r="B360" i="15"/>
  <c r="D359" i="15"/>
  <c r="B359" i="15"/>
  <c r="D358" i="15"/>
  <c r="B358" i="15"/>
  <c r="D357" i="15"/>
  <c r="B357" i="15"/>
  <c r="D356" i="15"/>
  <c r="B356" i="15"/>
  <c r="D355" i="15"/>
  <c r="B355" i="15"/>
  <c r="D354" i="15"/>
  <c r="B354" i="15"/>
  <c r="D353" i="15"/>
  <c r="B353" i="15"/>
  <c r="D352" i="15"/>
  <c r="B352" i="15"/>
  <c r="D351" i="15"/>
  <c r="B351" i="15"/>
  <c r="D350" i="15"/>
  <c r="B350" i="15"/>
  <c r="D349" i="15"/>
  <c r="B349" i="15"/>
  <c r="D348" i="15"/>
  <c r="B348" i="15"/>
  <c r="D347" i="15"/>
  <c r="B347" i="15"/>
  <c r="D346" i="15"/>
  <c r="B346" i="15"/>
  <c r="D345" i="15"/>
  <c r="B345" i="15"/>
  <c r="D344" i="15"/>
  <c r="B344" i="15"/>
  <c r="D343" i="15"/>
  <c r="B343" i="15"/>
  <c r="D342" i="15"/>
  <c r="B342" i="15"/>
  <c r="D341" i="15"/>
  <c r="B341" i="15"/>
  <c r="D340" i="15"/>
  <c r="B340" i="15"/>
  <c r="D339" i="15"/>
  <c r="B339" i="15"/>
  <c r="D338" i="15"/>
  <c r="B338" i="15"/>
  <c r="D337" i="15"/>
  <c r="B337" i="15"/>
  <c r="D336" i="15"/>
  <c r="B336" i="15"/>
  <c r="D335" i="15"/>
  <c r="B335" i="15"/>
  <c r="D334" i="15"/>
  <c r="B334" i="15"/>
  <c r="D333" i="15"/>
  <c r="B333" i="15"/>
  <c r="D332" i="15"/>
  <c r="B332" i="15"/>
  <c r="D331" i="15"/>
  <c r="B331" i="15"/>
  <c r="D330" i="15"/>
  <c r="B330" i="15"/>
  <c r="D329" i="15"/>
  <c r="B329" i="15"/>
  <c r="D328" i="15"/>
  <c r="B328" i="15"/>
  <c r="D327" i="15"/>
  <c r="B327" i="15"/>
  <c r="D326" i="15"/>
  <c r="B326" i="15"/>
  <c r="D325" i="15"/>
  <c r="B325" i="15"/>
  <c r="D324" i="15"/>
  <c r="B324" i="15"/>
  <c r="D323" i="15"/>
  <c r="B323" i="15"/>
  <c r="D322" i="15"/>
  <c r="B322" i="15"/>
  <c r="D321" i="15"/>
  <c r="B321" i="15"/>
  <c r="D320" i="15"/>
  <c r="B320" i="15"/>
  <c r="D319" i="15"/>
  <c r="B319" i="15"/>
  <c r="D318" i="15"/>
  <c r="B318" i="15"/>
  <c r="D317" i="15"/>
  <c r="B317" i="15"/>
  <c r="D316" i="15"/>
  <c r="B316" i="15"/>
  <c r="D315" i="15"/>
  <c r="B315" i="15"/>
  <c r="D314" i="15"/>
  <c r="B314" i="15"/>
  <c r="D313" i="15"/>
  <c r="B313" i="15"/>
  <c r="D312" i="15"/>
  <c r="B312" i="15"/>
  <c r="D311" i="15"/>
  <c r="B311" i="15"/>
  <c r="D310" i="15"/>
  <c r="B310" i="15"/>
  <c r="D309" i="15"/>
  <c r="B309" i="15"/>
  <c r="D308" i="15"/>
  <c r="B308" i="15"/>
  <c r="D307" i="15"/>
  <c r="B307" i="15"/>
  <c r="D306" i="15"/>
  <c r="B306" i="15"/>
  <c r="D305" i="15"/>
  <c r="B305" i="15"/>
  <c r="D304" i="15"/>
  <c r="B304" i="15"/>
  <c r="D303" i="15"/>
  <c r="B303" i="15"/>
  <c r="D302" i="15"/>
  <c r="B302" i="15"/>
  <c r="D301" i="15"/>
  <c r="B301" i="15"/>
  <c r="D300" i="15"/>
  <c r="B300" i="15"/>
  <c r="D299" i="15"/>
  <c r="B299" i="15"/>
  <c r="D298" i="15"/>
  <c r="B298" i="15"/>
  <c r="D297" i="15"/>
  <c r="B297" i="15"/>
  <c r="D296" i="15"/>
  <c r="B296" i="15"/>
  <c r="D295" i="15"/>
  <c r="B295" i="15"/>
  <c r="D294" i="15"/>
  <c r="B294" i="15"/>
  <c r="D293" i="15"/>
  <c r="B293" i="15"/>
  <c r="D292" i="15"/>
  <c r="B292" i="15"/>
  <c r="D291" i="15"/>
  <c r="B291" i="15"/>
  <c r="D290" i="15"/>
  <c r="B290" i="15"/>
  <c r="D289" i="15"/>
  <c r="B289" i="15"/>
  <c r="D288" i="15"/>
  <c r="B288" i="15"/>
  <c r="D287" i="15"/>
  <c r="B287" i="15"/>
  <c r="D286" i="15"/>
  <c r="B286" i="15"/>
  <c r="D285" i="15"/>
  <c r="B285" i="15"/>
  <c r="D284" i="15"/>
  <c r="B284" i="15"/>
  <c r="D283" i="15"/>
  <c r="B283" i="15"/>
  <c r="D282" i="15"/>
  <c r="B282" i="15"/>
  <c r="D281" i="15"/>
  <c r="B281" i="15"/>
  <c r="D280" i="15"/>
  <c r="B280" i="15"/>
  <c r="D279" i="15"/>
  <c r="B279" i="15"/>
  <c r="D278" i="15"/>
  <c r="B278" i="15"/>
  <c r="D277" i="15"/>
  <c r="B277" i="15"/>
  <c r="D276" i="15"/>
  <c r="B276" i="15"/>
  <c r="D275" i="15"/>
  <c r="B275" i="15"/>
  <c r="D274" i="15"/>
  <c r="B274" i="15"/>
  <c r="D273" i="15"/>
  <c r="B273" i="15"/>
  <c r="D272" i="15"/>
  <c r="B272" i="15"/>
  <c r="D271" i="15"/>
  <c r="B271" i="15"/>
  <c r="D270" i="15"/>
  <c r="B270" i="15"/>
  <c r="D269" i="15"/>
  <c r="B269" i="15"/>
  <c r="D268" i="15"/>
  <c r="B268" i="15"/>
  <c r="D267" i="15"/>
  <c r="B267" i="15"/>
  <c r="D266" i="15"/>
  <c r="B266" i="15"/>
  <c r="D265" i="15"/>
  <c r="B265" i="15"/>
  <c r="D264" i="15"/>
  <c r="B264" i="15"/>
  <c r="D263" i="15"/>
  <c r="B263" i="15"/>
  <c r="D262" i="15"/>
  <c r="B262" i="15"/>
  <c r="D261" i="15"/>
  <c r="B261" i="15"/>
  <c r="D260" i="15"/>
  <c r="B260" i="15"/>
  <c r="D259" i="15"/>
  <c r="B259" i="15"/>
  <c r="D258" i="15"/>
  <c r="B258" i="15"/>
  <c r="D257" i="15"/>
  <c r="B257" i="15"/>
  <c r="D256" i="15"/>
  <c r="B256" i="15"/>
  <c r="D255" i="15"/>
  <c r="B255" i="15"/>
  <c r="D254" i="15"/>
  <c r="B254" i="15"/>
  <c r="D253" i="15"/>
  <c r="B253" i="15"/>
  <c r="D252" i="15"/>
  <c r="B252" i="15"/>
  <c r="D251" i="15"/>
  <c r="B251" i="15"/>
  <c r="D250" i="15"/>
  <c r="B250" i="15"/>
  <c r="D249" i="15"/>
  <c r="B249" i="15"/>
  <c r="D248" i="15"/>
  <c r="B248" i="15"/>
  <c r="D247" i="15"/>
  <c r="B247" i="15"/>
  <c r="D246" i="15"/>
  <c r="B246" i="15"/>
  <c r="D245" i="15"/>
  <c r="B245" i="15"/>
  <c r="D244" i="15"/>
  <c r="B244" i="15"/>
  <c r="D243" i="15"/>
  <c r="B243" i="15"/>
  <c r="D242" i="15"/>
  <c r="B242" i="15"/>
  <c r="D241" i="15"/>
  <c r="B241" i="15"/>
  <c r="D240" i="15"/>
  <c r="B240" i="15"/>
  <c r="D239" i="15"/>
  <c r="B239" i="15"/>
  <c r="D238" i="15"/>
  <c r="B238" i="15"/>
  <c r="D237" i="15"/>
  <c r="B237" i="15"/>
  <c r="D236" i="15"/>
  <c r="B236" i="15"/>
  <c r="D235" i="15"/>
  <c r="B235" i="15"/>
  <c r="D234" i="15"/>
  <c r="B234" i="15"/>
  <c r="D233" i="15"/>
  <c r="B233" i="15"/>
  <c r="D232" i="15"/>
  <c r="B232" i="15"/>
  <c r="D231" i="15"/>
  <c r="B231" i="15"/>
  <c r="D230" i="15"/>
  <c r="B230" i="15"/>
  <c r="D229" i="15"/>
  <c r="B229" i="15"/>
  <c r="D228" i="15"/>
  <c r="B228" i="15"/>
  <c r="D227" i="15"/>
  <c r="B227" i="15"/>
  <c r="D226" i="15"/>
  <c r="B226" i="15"/>
  <c r="D225" i="15"/>
  <c r="B225" i="15"/>
  <c r="D224" i="15"/>
  <c r="B224" i="15"/>
  <c r="D223" i="15"/>
  <c r="B223" i="15"/>
  <c r="D222" i="15"/>
  <c r="B222" i="15"/>
  <c r="D221" i="15"/>
  <c r="B221" i="15"/>
  <c r="D220" i="15"/>
  <c r="B220" i="15"/>
  <c r="D219" i="15"/>
  <c r="B219" i="15"/>
  <c r="D218" i="15"/>
  <c r="B218" i="15"/>
  <c r="D217" i="15"/>
  <c r="B217" i="15"/>
  <c r="D216" i="15"/>
  <c r="B216" i="15"/>
  <c r="D215" i="15"/>
  <c r="B215" i="15"/>
  <c r="D214" i="15"/>
  <c r="B214" i="15"/>
  <c r="D213" i="15"/>
  <c r="B213" i="15"/>
  <c r="D212" i="15"/>
  <c r="B212" i="15"/>
  <c r="D211" i="15"/>
  <c r="B211" i="15"/>
  <c r="D210" i="15"/>
  <c r="B210" i="15"/>
  <c r="D209" i="15"/>
  <c r="B209" i="15"/>
  <c r="D208" i="15"/>
  <c r="B208" i="15"/>
  <c r="D207" i="15"/>
  <c r="B207" i="15"/>
  <c r="D206" i="15"/>
  <c r="B206" i="15"/>
  <c r="D205" i="15"/>
  <c r="B205" i="15"/>
  <c r="D204" i="15"/>
  <c r="B204" i="15"/>
  <c r="D203" i="15"/>
  <c r="B203" i="15"/>
  <c r="D202" i="15"/>
  <c r="B202" i="15"/>
  <c r="D201" i="15"/>
  <c r="B201" i="15"/>
  <c r="D200" i="15"/>
  <c r="B200" i="15"/>
  <c r="D199" i="15"/>
  <c r="B199" i="15"/>
  <c r="D198" i="15"/>
  <c r="B198" i="15"/>
  <c r="D197" i="15"/>
  <c r="B197" i="15"/>
  <c r="D196" i="15"/>
  <c r="B196" i="15"/>
  <c r="D195" i="15"/>
  <c r="B195" i="15"/>
  <c r="D194" i="15"/>
  <c r="B194" i="15"/>
  <c r="D193" i="15"/>
  <c r="B193" i="15"/>
  <c r="D192" i="15"/>
  <c r="B192" i="15"/>
  <c r="D191" i="15"/>
  <c r="B191" i="15"/>
  <c r="D190" i="15"/>
  <c r="B190" i="15"/>
  <c r="D189" i="15"/>
  <c r="B189" i="15"/>
  <c r="D188" i="15"/>
  <c r="B188" i="15"/>
  <c r="D187" i="15"/>
  <c r="B187" i="15"/>
  <c r="D186" i="15"/>
  <c r="B186" i="15"/>
  <c r="D185" i="15"/>
  <c r="B185" i="15"/>
  <c r="D184" i="15"/>
  <c r="B184" i="15"/>
  <c r="D183" i="15"/>
  <c r="B183" i="15"/>
  <c r="D182" i="15"/>
  <c r="B182" i="15"/>
  <c r="D181" i="15"/>
  <c r="B181" i="15"/>
  <c r="D180" i="15"/>
  <c r="B180" i="15"/>
  <c r="D179" i="15"/>
  <c r="B179" i="15"/>
  <c r="D178" i="15"/>
  <c r="B178" i="15"/>
  <c r="D177" i="15"/>
  <c r="B177" i="15"/>
  <c r="D176" i="15"/>
  <c r="B176" i="15"/>
  <c r="D175" i="15"/>
  <c r="B175" i="15"/>
  <c r="D174" i="15"/>
  <c r="B174" i="15"/>
  <c r="D173" i="15"/>
  <c r="B173" i="15"/>
  <c r="D172" i="15"/>
  <c r="B172" i="15"/>
  <c r="D171" i="15"/>
  <c r="B171" i="15"/>
  <c r="D170" i="15"/>
  <c r="B170" i="15"/>
  <c r="D169" i="15"/>
  <c r="B169" i="15"/>
  <c r="D168" i="15"/>
  <c r="B168" i="15"/>
  <c r="D167" i="15"/>
  <c r="B167" i="15"/>
  <c r="D166" i="15"/>
  <c r="B166" i="15"/>
  <c r="D165" i="15"/>
  <c r="B165" i="15"/>
  <c r="D164" i="15"/>
  <c r="B164" i="15"/>
  <c r="D163" i="15"/>
  <c r="B163" i="15"/>
  <c r="D162" i="15"/>
  <c r="B162" i="15"/>
  <c r="D161" i="15"/>
  <c r="B161" i="15"/>
  <c r="D160" i="15"/>
  <c r="B160" i="15"/>
  <c r="D159" i="15"/>
  <c r="B159" i="15"/>
  <c r="D158" i="15"/>
  <c r="B158" i="15"/>
  <c r="D157" i="15"/>
  <c r="B157" i="15"/>
  <c r="D156" i="15"/>
  <c r="B156" i="15"/>
  <c r="D155" i="15"/>
  <c r="B155" i="15"/>
  <c r="D154" i="15"/>
  <c r="B154" i="15"/>
  <c r="D153" i="15"/>
  <c r="B153" i="15"/>
  <c r="D152" i="15"/>
  <c r="B152" i="15"/>
  <c r="D151" i="15"/>
  <c r="B151" i="15"/>
  <c r="D150" i="15"/>
  <c r="B150" i="15"/>
  <c r="D149" i="15"/>
  <c r="B149" i="15"/>
  <c r="D148" i="15"/>
  <c r="B148" i="15"/>
  <c r="D147" i="15"/>
  <c r="B147" i="15"/>
  <c r="D146" i="15"/>
  <c r="B146" i="15"/>
  <c r="D145" i="15"/>
  <c r="B145" i="15"/>
  <c r="D144" i="15"/>
  <c r="B144" i="15"/>
  <c r="D143" i="15"/>
  <c r="B143" i="15"/>
  <c r="D142" i="15"/>
  <c r="B142" i="15"/>
  <c r="D141" i="15"/>
  <c r="B141" i="15"/>
  <c r="D140" i="15"/>
  <c r="B140" i="15"/>
  <c r="D139" i="15"/>
  <c r="B139" i="15"/>
  <c r="D138" i="15"/>
  <c r="B138" i="15"/>
  <c r="D137" i="15"/>
  <c r="B137" i="15"/>
  <c r="D136" i="15"/>
  <c r="B136" i="15"/>
  <c r="D135" i="15"/>
  <c r="B135" i="15"/>
  <c r="D134" i="15"/>
  <c r="B134" i="15"/>
  <c r="D133" i="15"/>
  <c r="B133" i="15"/>
  <c r="D132" i="15"/>
  <c r="B132" i="15"/>
  <c r="D131" i="15"/>
  <c r="B131" i="15"/>
  <c r="D130" i="15"/>
  <c r="B130" i="15"/>
  <c r="D129" i="15"/>
  <c r="B129" i="15"/>
  <c r="D128" i="15"/>
  <c r="B128" i="15"/>
  <c r="D127" i="15"/>
  <c r="B127" i="15"/>
  <c r="D126" i="15"/>
  <c r="B126" i="15"/>
  <c r="D125" i="15"/>
  <c r="B125" i="15"/>
  <c r="D124" i="15"/>
  <c r="B124" i="15"/>
  <c r="D123" i="15"/>
  <c r="B123" i="15"/>
  <c r="D122" i="15"/>
  <c r="B122" i="15"/>
  <c r="D121" i="15"/>
  <c r="B121" i="15"/>
  <c r="D120" i="15"/>
  <c r="B120" i="15"/>
  <c r="D119" i="15"/>
  <c r="B119" i="15"/>
  <c r="D118" i="15"/>
  <c r="B118" i="15"/>
  <c r="D117" i="15"/>
  <c r="B117" i="15"/>
  <c r="D116" i="15"/>
  <c r="B116" i="15"/>
  <c r="D115" i="15"/>
  <c r="B115" i="15"/>
  <c r="D114" i="15"/>
  <c r="B114" i="15"/>
  <c r="D113" i="15"/>
  <c r="B113" i="15"/>
  <c r="D112" i="15"/>
  <c r="B112" i="15"/>
  <c r="D111" i="15"/>
  <c r="B111" i="15"/>
  <c r="D110" i="15"/>
  <c r="B110" i="15"/>
  <c r="D109" i="15"/>
  <c r="B109" i="15"/>
  <c r="D108" i="15"/>
  <c r="B108" i="15"/>
  <c r="D107" i="15"/>
  <c r="B107" i="15"/>
  <c r="D106" i="15"/>
  <c r="B106" i="15"/>
  <c r="D105" i="15"/>
  <c r="B105" i="15"/>
  <c r="D104" i="15"/>
  <c r="B104" i="15"/>
  <c r="D103" i="15"/>
  <c r="B103" i="15"/>
  <c r="D102" i="15"/>
  <c r="B102" i="15"/>
  <c r="D101" i="15"/>
  <c r="B101" i="15"/>
  <c r="D100" i="15"/>
  <c r="B100" i="15"/>
  <c r="D99" i="15"/>
  <c r="B99" i="15"/>
  <c r="D98" i="15"/>
  <c r="B98" i="15"/>
  <c r="D97" i="15"/>
  <c r="B97" i="15"/>
  <c r="D96" i="15"/>
  <c r="B96" i="15"/>
  <c r="D95" i="15"/>
  <c r="B95" i="15"/>
  <c r="D94" i="15"/>
  <c r="B94" i="15"/>
  <c r="D93" i="15"/>
  <c r="B93" i="15"/>
  <c r="D92" i="15"/>
  <c r="B92" i="15"/>
  <c r="D91" i="15"/>
  <c r="B91" i="15"/>
  <c r="D90" i="15"/>
  <c r="B90" i="15"/>
  <c r="D89" i="15"/>
  <c r="B89" i="15"/>
  <c r="D88" i="15"/>
  <c r="B88" i="15"/>
  <c r="D87" i="15"/>
  <c r="B87" i="15"/>
  <c r="D86" i="15"/>
  <c r="B86" i="15"/>
  <c r="D85" i="15"/>
  <c r="B85" i="15"/>
  <c r="D84" i="15"/>
  <c r="B84" i="15"/>
  <c r="D83" i="15"/>
  <c r="B83" i="15"/>
  <c r="D82" i="15"/>
  <c r="B82" i="15"/>
  <c r="D81" i="15"/>
  <c r="B81" i="15"/>
  <c r="D80" i="15"/>
  <c r="B80" i="15"/>
  <c r="D79" i="15"/>
  <c r="B79" i="15"/>
  <c r="D78" i="15"/>
  <c r="B78" i="15"/>
  <c r="D77" i="15"/>
  <c r="B77" i="15"/>
  <c r="D76" i="15"/>
  <c r="B76" i="15"/>
  <c r="D75" i="15"/>
  <c r="B75" i="15"/>
  <c r="D74" i="15"/>
  <c r="B74" i="15"/>
  <c r="D73" i="15"/>
  <c r="B73" i="15"/>
  <c r="D72" i="15"/>
  <c r="B72" i="15"/>
  <c r="D71" i="15"/>
  <c r="B71" i="15"/>
  <c r="D70" i="15"/>
  <c r="B70" i="15"/>
  <c r="D69" i="15"/>
  <c r="B69" i="15"/>
  <c r="D68" i="15"/>
  <c r="B68" i="15"/>
  <c r="D67" i="15"/>
  <c r="B67" i="15"/>
  <c r="D66" i="15"/>
  <c r="B66" i="15"/>
  <c r="D65" i="15"/>
  <c r="B65" i="15"/>
  <c r="D64" i="15"/>
  <c r="B64" i="15"/>
  <c r="D63" i="15"/>
  <c r="B63" i="15"/>
  <c r="D62" i="15"/>
  <c r="B62" i="15"/>
  <c r="D61" i="15"/>
  <c r="B61" i="15"/>
  <c r="D60" i="15"/>
  <c r="B60" i="15"/>
  <c r="D59" i="15"/>
  <c r="B59" i="15"/>
  <c r="D58" i="15"/>
  <c r="B58" i="15"/>
  <c r="D57" i="15"/>
  <c r="B57" i="15"/>
  <c r="D56" i="15"/>
  <c r="B56" i="15"/>
  <c r="D55" i="15"/>
  <c r="B55" i="15"/>
  <c r="D54" i="15"/>
  <c r="B54" i="15"/>
  <c r="D53" i="15"/>
  <c r="B53" i="15"/>
  <c r="D52" i="15"/>
  <c r="B52" i="15"/>
  <c r="D51" i="15"/>
  <c r="B51" i="15"/>
  <c r="D50" i="15"/>
  <c r="B50" i="15"/>
  <c r="D49" i="15"/>
  <c r="B49" i="15"/>
  <c r="D48" i="15"/>
  <c r="B48" i="15"/>
  <c r="D47" i="15"/>
  <c r="B47" i="15"/>
  <c r="D46" i="15"/>
  <c r="B46" i="15"/>
  <c r="D45" i="15"/>
  <c r="B45" i="15"/>
  <c r="D44" i="15"/>
  <c r="B44" i="15"/>
  <c r="D43" i="15"/>
  <c r="B43" i="15"/>
  <c r="D42" i="15"/>
  <c r="B42" i="15"/>
  <c r="D41" i="15"/>
  <c r="B41" i="15"/>
  <c r="D40" i="15"/>
  <c r="B40" i="15"/>
  <c r="D39" i="15"/>
  <c r="B39" i="15"/>
  <c r="D38" i="15"/>
  <c r="B38" i="15"/>
  <c r="D37" i="15"/>
  <c r="B37" i="15"/>
  <c r="D36" i="15"/>
  <c r="B36" i="15"/>
  <c r="D35" i="15"/>
  <c r="B35" i="15"/>
  <c r="D34" i="15"/>
  <c r="B34" i="15"/>
  <c r="D33" i="15"/>
  <c r="B33" i="15"/>
  <c r="D32" i="15"/>
  <c r="B32" i="15"/>
  <c r="D31" i="15"/>
  <c r="B31" i="15"/>
  <c r="D30" i="15"/>
  <c r="B30" i="15"/>
  <c r="D29" i="15"/>
  <c r="B29" i="15"/>
  <c r="D28" i="15"/>
  <c r="B28" i="15"/>
  <c r="D27" i="15"/>
  <c r="B27" i="15"/>
  <c r="D26" i="15"/>
  <c r="B26" i="15"/>
  <c r="D25" i="15"/>
  <c r="B25" i="15"/>
  <c r="D24" i="15"/>
  <c r="B24" i="15"/>
  <c r="D23" i="15"/>
  <c r="B23" i="15"/>
  <c r="D22" i="15"/>
  <c r="B22" i="15"/>
  <c r="D21" i="15"/>
  <c r="B21" i="15"/>
  <c r="D20" i="15"/>
  <c r="B20" i="15"/>
  <c r="D19" i="15"/>
  <c r="B19" i="15"/>
  <c r="D18" i="15"/>
  <c r="B18" i="15"/>
  <c r="D17" i="15"/>
  <c r="B17" i="15"/>
  <c r="D16" i="15"/>
  <c r="B16" i="15"/>
  <c r="D15" i="15"/>
  <c r="B15" i="15"/>
  <c r="D14" i="15"/>
  <c r="B14" i="15"/>
  <c r="D13" i="15"/>
  <c r="B13" i="15"/>
  <c r="D12" i="15"/>
  <c r="B12" i="15"/>
  <c r="D11" i="15"/>
  <c r="B11" i="15"/>
  <c r="D10" i="15"/>
  <c r="B10" i="15"/>
  <c r="D9" i="15"/>
  <c r="B9" i="15"/>
  <c r="D8" i="15"/>
  <c r="B8" i="15"/>
  <c r="D7" i="15"/>
  <c r="B7" i="15"/>
  <c r="D6" i="15"/>
  <c r="B6" i="15"/>
  <c r="D5" i="15"/>
  <c r="B5" i="15"/>
  <c r="D4" i="15"/>
  <c r="B4" i="15"/>
  <c r="D3" i="15"/>
  <c r="B3" i="15"/>
  <c r="D2" i="15"/>
  <c r="B2" i="15"/>
  <c r="B367" i="11"/>
  <c r="D367" i="11"/>
  <c r="F367" i="11"/>
  <c r="G367" i="11"/>
  <c r="B368" i="11"/>
  <c r="D368" i="11"/>
  <c r="F368" i="11"/>
  <c r="G368" i="11"/>
  <c r="H368" i="11"/>
  <c r="I368" i="11" s="1"/>
  <c r="B369" i="11"/>
  <c r="D369" i="11"/>
  <c r="G369" i="11" s="1"/>
  <c r="F369" i="11"/>
  <c r="H369" i="11"/>
  <c r="B370" i="11"/>
  <c r="D370" i="11"/>
  <c r="F370" i="11"/>
  <c r="B371" i="11"/>
  <c r="D371" i="11"/>
  <c r="H371" i="11" s="1"/>
  <c r="I371" i="11" s="1"/>
  <c r="F371" i="11"/>
  <c r="G371" i="11"/>
  <c r="B372" i="11"/>
  <c r="D372" i="11"/>
  <c r="F372" i="11"/>
  <c r="G372" i="11"/>
  <c r="H372" i="11"/>
  <c r="I372" i="11" s="1"/>
  <c r="B373" i="11"/>
  <c r="D373" i="11"/>
  <c r="G373" i="11" s="1"/>
  <c r="F373" i="11"/>
  <c r="H373" i="11"/>
  <c r="I373" i="11" s="1"/>
  <c r="B374" i="11"/>
  <c r="D374" i="11"/>
  <c r="F374" i="11"/>
  <c r="B375" i="11"/>
  <c r="D375" i="11"/>
  <c r="F375" i="11"/>
  <c r="G375" i="11"/>
  <c r="B376" i="11"/>
  <c r="D376" i="11"/>
  <c r="F376" i="11"/>
  <c r="G376" i="11"/>
  <c r="H376" i="11"/>
  <c r="I376" i="11" s="1"/>
  <c r="B377" i="11"/>
  <c r="D377" i="11"/>
  <c r="G377" i="11" s="1"/>
  <c r="F377" i="11"/>
  <c r="H377" i="11"/>
  <c r="B378" i="11"/>
  <c r="D378" i="11"/>
  <c r="F378" i="11"/>
  <c r="B379" i="11"/>
  <c r="D379" i="11"/>
  <c r="H379" i="11" s="1"/>
  <c r="I379" i="11" s="1"/>
  <c r="F379" i="11"/>
  <c r="G379" i="11"/>
  <c r="B380" i="11"/>
  <c r="D380" i="11"/>
  <c r="F380" i="11"/>
  <c r="G380" i="11"/>
  <c r="H380" i="11"/>
  <c r="I380" i="11" s="1"/>
  <c r="B381" i="11"/>
  <c r="D381" i="11"/>
  <c r="G381" i="11" s="1"/>
  <c r="F381" i="11"/>
  <c r="H381" i="11"/>
  <c r="I381" i="11" s="1"/>
  <c r="B382" i="11"/>
  <c r="D382" i="11"/>
  <c r="F382" i="11"/>
  <c r="B383" i="11"/>
  <c r="D383" i="11"/>
  <c r="F383" i="11"/>
  <c r="G383" i="11"/>
  <c r="B384" i="11"/>
  <c r="D384" i="11"/>
  <c r="F384" i="11"/>
  <c r="G384" i="11"/>
  <c r="H384" i="11"/>
  <c r="I384" i="11" s="1"/>
  <c r="B385" i="11"/>
  <c r="D385" i="11"/>
  <c r="G385" i="11" s="1"/>
  <c r="F385" i="11"/>
  <c r="H385" i="11"/>
  <c r="B386" i="11"/>
  <c r="D386" i="11"/>
  <c r="F386" i="11"/>
  <c r="B387" i="11"/>
  <c r="D387" i="11"/>
  <c r="F387" i="11"/>
  <c r="G387" i="11"/>
  <c r="H387" i="11"/>
  <c r="I387" i="11" s="1"/>
  <c r="B388" i="11"/>
  <c r="D388" i="11"/>
  <c r="F388" i="11"/>
  <c r="G388" i="11"/>
  <c r="H388" i="11"/>
  <c r="B389" i="11"/>
  <c r="D389" i="11"/>
  <c r="G389" i="11" s="1"/>
  <c r="F389" i="11"/>
  <c r="H389" i="11"/>
  <c r="B390" i="11"/>
  <c r="D390" i="11"/>
  <c r="F390" i="11"/>
  <c r="B391" i="11"/>
  <c r="D391" i="11"/>
  <c r="F391" i="11"/>
  <c r="H391" i="11" s="1"/>
  <c r="I391" i="11" s="1"/>
  <c r="G391" i="11"/>
  <c r="B392" i="11"/>
  <c r="D392" i="11"/>
  <c r="F392" i="11"/>
  <c r="G392" i="11"/>
  <c r="H392" i="11"/>
  <c r="I392" i="11" s="1"/>
  <c r="B393" i="11"/>
  <c r="D393" i="11"/>
  <c r="G393" i="11" s="1"/>
  <c r="F393" i="11"/>
  <c r="H393" i="11"/>
  <c r="I393" i="11" s="1"/>
  <c r="B394" i="11"/>
  <c r="D394" i="11"/>
  <c r="F394" i="11"/>
  <c r="B395" i="11"/>
  <c r="D395" i="11"/>
  <c r="F395" i="11"/>
  <c r="H395" i="11" s="1"/>
  <c r="I395" i="11" s="1"/>
  <c r="G395" i="11"/>
  <c r="B396" i="11"/>
  <c r="D396" i="11"/>
  <c r="F396" i="11"/>
  <c r="G396" i="11"/>
  <c r="H396" i="11"/>
  <c r="B397" i="11"/>
  <c r="D397" i="11"/>
  <c r="G397" i="11" s="1"/>
  <c r="F397" i="11"/>
  <c r="H397" i="11"/>
  <c r="B398" i="11"/>
  <c r="D398" i="11"/>
  <c r="F398" i="11"/>
  <c r="B399" i="11"/>
  <c r="D399" i="11"/>
  <c r="F399" i="11"/>
  <c r="H399" i="11" s="1"/>
  <c r="I399" i="11" s="1"/>
  <c r="G399" i="11"/>
  <c r="B400" i="11"/>
  <c r="D400" i="11"/>
  <c r="F400" i="11"/>
  <c r="G400" i="11"/>
  <c r="H400" i="11"/>
  <c r="I400" i="11" s="1"/>
  <c r="B401" i="11"/>
  <c r="D401" i="11"/>
  <c r="G401" i="11" s="1"/>
  <c r="F401" i="11"/>
  <c r="H401" i="11"/>
  <c r="I401" i="11" s="1"/>
  <c r="B402" i="11"/>
  <c r="D402" i="11"/>
  <c r="F402" i="11"/>
  <c r="B403" i="11"/>
  <c r="D403" i="11"/>
  <c r="F403" i="11"/>
  <c r="H403" i="11" s="1"/>
  <c r="I403" i="11" s="1"/>
  <c r="G403" i="11"/>
  <c r="B404" i="11"/>
  <c r="D404" i="11"/>
  <c r="F404" i="11"/>
  <c r="G404" i="11"/>
  <c r="H404" i="11"/>
  <c r="B405" i="11"/>
  <c r="D405" i="11"/>
  <c r="G405" i="11" s="1"/>
  <c r="F405" i="11"/>
  <c r="H405" i="11"/>
  <c r="B406" i="11"/>
  <c r="D406" i="11"/>
  <c r="F406" i="11"/>
  <c r="B407" i="11"/>
  <c r="D407" i="11"/>
  <c r="F407" i="11"/>
  <c r="G407" i="11"/>
  <c r="H407" i="11"/>
  <c r="I407" i="11" s="1"/>
  <c r="B408" i="11"/>
  <c r="D408" i="11"/>
  <c r="F408" i="11"/>
  <c r="G408" i="11"/>
  <c r="H408" i="11"/>
  <c r="I408" i="11" s="1"/>
  <c r="B409" i="11"/>
  <c r="D409" i="11"/>
  <c r="G409" i="11" s="1"/>
  <c r="F409" i="11"/>
  <c r="H409" i="11"/>
  <c r="I409" i="11" s="1"/>
  <c r="B410" i="11"/>
  <c r="D410" i="11"/>
  <c r="F410" i="11"/>
  <c r="B411" i="11"/>
  <c r="D411" i="11"/>
  <c r="F411" i="11"/>
  <c r="H411" i="11" s="1"/>
  <c r="I411" i="11" s="1"/>
  <c r="G411" i="11"/>
  <c r="B412" i="11"/>
  <c r="D412" i="11"/>
  <c r="F412" i="11"/>
  <c r="G412" i="11"/>
  <c r="H412" i="11"/>
  <c r="I412" i="11" s="1"/>
  <c r="B413" i="11"/>
  <c r="D413" i="11"/>
  <c r="G413" i="11" s="1"/>
  <c r="F413" i="11"/>
  <c r="H413" i="11"/>
  <c r="B414" i="11"/>
  <c r="D414" i="11"/>
  <c r="F414" i="11"/>
  <c r="B415" i="11"/>
  <c r="D415" i="11"/>
  <c r="F415" i="11"/>
  <c r="G415" i="11"/>
  <c r="H415" i="11"/>
  <c r="I415" i="11" s="1"/>
  <c r="B416" i="11"/>
  <c r="D416" i="11"/>
  <c r="F416" i="11"/>
  <c r="G416" i="11"/>
  <c r="H416" i="11"/>
  <c r="B417" i="11"/>
  <c r="D417" i="11"/>
  <c r="G417" i="11" s="1"/>
  <c r="F417" i="11"/>
  <c r="H417" i="11"/>
  <c r="B418" i="11"/>
  <c r="D418" i="11"/>
  <c r="F418" i="11"/>
  <c r="B419" i="11"/>
  <c r="D419" i="11"/>
  <c r="F419" i="11"/>
  <c r="H419" i="11" s="1"/>
  <c r="I419" i="11" s="1"/>
  <c r="G419" i="11"/>
  <c r="B420" i="11"/>
  <c r="D420" i="11"/>
  <c r="F420" i="11"/>
  <c r="G420" i="11"/>
  <c r="H420" i="11"/>
  <c r="I420" i="11" s="1"/>
  <c r="B421" i="11"/>
  <c r="D421" i="11"/>
  <c r="G421" i="11" s="1"/>
  <c r="F421" i="11"/>
  <c r="H421" i="11"/>
  <c r="I421" i="11" s="1"/>
  <c r="B422" i="11"/>
  <c r="D422" i="11"/>
  <c r="F422" i="11"/>
  <c r="B423" i="11"/>
  <c r="D423" i="11"/>
  <c r="F423" i="11"/>
  <c r="H423" i="11" s="1"/>
  <c r="I423" i="11" s="1"/>
  <c r="G423" i="11"/>
  <c r="B424" i="11"/>
  <c r="D424" i="11"/>
  <c r="F424" i="11"/>
  <c r="G424" i="11"/>
  <c r="H424" i="11"/>
  <c r="B425" i="11"/>
  <c r="D425" i="11"/>
  <c r="G425" i="11" s="1"/>
  <c r="F425" i="11"/>
  <c r="H425" i="11"/>
  <c r="B426" i="11"/>
  <c r="D426" i="11"/>
  <c r="F426" i="11"/>
  <c r="B427" i="11"/>
  <c r="D427" i="11"/>
  <c r="F427" i="11"/>
  <c r="H427" i="11" s="1"/>
  <c r="I427" i="11" s="1"/>
  <c r="G427" i="11"/>
  <c r="B428" i="11"/>
  <c r="D428" i="11"/>
  <c r="F428" i="11"/>
  <c r="G428" i="11"/>
  <c r="H428" i="11"/>
  <c r="I428" i="11" s="1"/>
  <c r="B429" i="11"/>
  <c r="D429" i="11"/>
  <c r="G429" i="11" s="1"/>
  <c r="F429" i="11"/>
  <c r="H429" i="11"/>
  <c r="I429" i="11"/>
  <c r="B430" i="11"/>
  <c r="D430" i="11"/>
  <c r="F430" i="11"/>
  <c r="B431" i="11"/>
  <c r="D431" i="11"/>
  <c r="F431" i="11"/>
  <c r="H431" i="11" s="1"/>
  <c r="I431" i="11" s="1"/>
  <c r="G431" i="11"/>
  <c r="B432" i="11"/>
  <c r="D432" i="11"/>
  <c r="F432" i="11"/>
  <c r="G432" i="11"/>
  <c r="H432" i="11"/>
  <c r="I432" i="11" s="1"/>
  <c r="B433" i="11"/>
  <c r="D433" i="11"/>
  <c r="G433" i="11" s="1"/>
  <c r="F433" i="11"/>
  <c r="H433" i="11"/>
  <c r="I433" i="11"/>
  <c r="B434" i="11"/>
  <c r="D434" i="11"/>
  <c r="F434" i="11"/>
  <c r="B435" i="11"/>
  <c r="D435" i="11"/>
  <c r="F435" i="11"/>
  <c r="G435" i="11"/>
  <c r="H435" i="11"/>
  <c r="I435" i="11" s="1"/>
  <c r="B436" i="11"/>
  <c r="D436" i="11"/>
  <c r="F436" i="11"/>
  <c r="G436" i="11"/>
  <c r="H436" i="11"/>
  <c r="I436" i="11" s="1"/>
  <c r="B437" i="11"/>
  <c r="D437" i="11"/>
  <c r="G437" i="11" s="1"/>
  <c r="F437" i="11"/>
  <c r="H437" i="11"/>
  <c r="I437" i="11" s="1"/>
  <c r="B438" i="11"/>
  <c r="D438" i="11"/>
  <c r="F438" i="11"/>
  <c r="B439" i="11"/>
  <c r="D439" i="11"/>
  <c r="F439" i="11"/>
  <c r="H439" i="11" s="1"/>
  <c r="G439" i="11"/>
  <c r="B440" i="11"/>
  <c r="D440" i="11"/>
  <c r="F440" i="11"/>
  <c r="G440" i="11"/>
  <c r="H440" i="11"/>
  <c r="I440" i="11" s="1"/>
  <c r="B441" i="11"/>
  <c r="D441" i="11"/>
  <c r="G441" i="11" s="1"/>
  <c r="F441" i="11"/>
  <c r="H441" i="11"/>
  <c r="I441" i="11" s="1"/>
  <c r="B442" i="11"/>
  <c r="D442" i="11"/>
  <c r="F442" i="11"/>
  <c r="B443" i="11"/>
  <c r="D443" i="11"/>
  <c r="F443" i="11"/>
  <c r="G443" i="11"/>
  <c r="H443" i="11"/>
  <c r="B444" i="11"/>
  <c r="D444" i="11"/>
  <c r="F444" i="11"/>
  <c r="B445" i="11"/>
  <c r="D445" i="11"/>
  <c r="G445" i="11" s="1"/>
  <c r="F445" i="11"/>
  <c r="H445" i="11"/>
  <c r="I445" i="11" s="1"/>
  <c r="B446" i="11"/>
  <c r="D446" i="11"/>
  <c r="F446" i="11"/>
  <c r="B447" i="11"/>
  <c r="D447" i="11"/>
  <c r="F447" i="11"/>
  <c r="H447" i="11" s="1"/>
  <c r="I447" i="11" s="1"/>
  <c r="G447" i="11"/>
  <c r="B448" i="11"/>
  <c r="D448" i="11"/>
  <c r="F448" i="11"/>
  <c r="B449" i="11"/>
  <c r="D449" i="11"/>
  <c r="G449" i="11" s="1"/>
  <c r="F449" i="11"/>
  <c r="H449" i="11"/>
  <c r="I449" i="11" s="1"/>
  <c r="B450" i="11"/>
  <c r="D450" i="11"/>
  <c r="F450" i="11"/>
  <c r="B451" i="11"/>
  <c r="D451" i="11"/>
  <c r="F451" i="11"/>
  <c r="H451" i="11" s="1"/>
  <c r="I451" i="11" s="1"/>
  <c r="G451" i="11"/>
  <c r="B452" i="11"/>
  <c r="D452" i="11"/>
  <c r="F452" i="11"/>
  <c r="B453" i="11"/>
  <c r="D453" i="11"/>
  <c r="G453" i="11" s="1"/>
  <c r="F453" i="11"/>
  <c r="B454" i="11"/>
  <c r="D454" i="11"/>
  <c r="F454" i="11"/>
  <c r="H454" i="11" s="1"/>
  <c r="G454" i="11"/>
  <c r="B455" i="11"/>
  <c r="D455" i="11"/>
  <c r="F455" i="11"/>
  <c r="G455" i="11"/>
  <c r="H455" i="11"/>
  <c r="B456" i="11"/>
  <c r="D456" i="11"/>
  <c r="G456" i="11" s="1"/>
  <c r="F456" i="11"/>
  <c r="B457" i="11"/>
  <c r="D457" i="11"/>
  <c r="F457" i="11"/>
  <c r="B458" i="11"/>
  <c r="D458" i="11"/>
  <c r="F458" i="11"/>
  <c r="H458" i="11" s="1"/>
  <c r="G458" i="11"/>
  <c r="B459" i="11"/>
  <c r="D459" i="11"/>
  <c r="F459" i="11"/>
  <c r="G459" i="11"/>
  <c r="H459" i="11"/>
  <c r="B460" i="11"/>
  <c r="D460" i="11"/>
  <c r="G460" i="11" s="1"/>
  <c r="F460" i="11"/>
  <c r="B461" i="11"/>
  <c r="D461" i="11"/>
  <c r="F461" i="11"/>
  <c r="B462" i="11"/>
  <c r="D462" i="11"/>
  <c r="F462" i="11"/>
  <c r="H462" i="11" s="1"/>
  <c r="G462" i="11"/>
  <c r="B463" i="11"/>
  <c r="D463" i="11"/>
  <c r="F463" i="11"/>
  <c r="G463" i="11"/>
  <c r="H463" i="11"/>
  <c r="B464" i="11"/>
  <c r="D464" i="11"/>
  <c r="G464" i="11" s="1"/>
  <c r="F464" i="11"/>
  <c r="B465" i="11"/>
  <c r="D465" i="11"/>
  <c r="F465" i="11"/>
  <c r="B466" i="11"/>
  <c r="D466" i="11"/>
  <c r="F466" i="11"/>
  <c r="H466" i="11" s="1"/>
  <c r="G466" i="11"/>
  <c r="B467" i="11"/>
  <c r="D467" i="11"/>
  <c r="F467" i="11"/>
  <c r="G467" i="11"/>
  <c r="H467" i="11"/>
  <c r="B468" i="11"/>
  <c r="D468" i="11"/>
  <c r="G468" i="11" s="1"/>
  <c r="F468" i="11"/>
  <c r="H468" i="11"/>
  <c r="I468" i="11" s="1"/>
  <c r="B469" i="11"/>
  <c r="D469" i="11"/>
  <c r="F469" i="11"/>
  <c r="B470" i="11"/>
  <c r="D470" i="11"/>
  <c r="F470" i="11"/>
  <c r="G470" i="11"/>
  <c r="H470" i="11"/>
  <c r="I470" i="11" s="1"/>
  <c r="B471" i="11"/>
  <c r="D471" i="11"/>
  <c r="F471" i="11"/>
  <c r="G471" i="11"/>
  <c r="H471" i="11"/>
  <c r="B472" i="11"/>
  <c r="D472" i="11"/>
  <c r="F472" i="11"/>
  <c r="B473" i="11"/>
  <c r="D473" i="11"/>
  <c r="F473" i="11"/>
  <c r="B474" i="11"/>
  <c r="D474" i="11"/>
  <c r="F474" i="11"/>
  <c r="H474" i="11" s="1"/>
  <c r="G474" i="11"/>
  <c r="B475" i="11"/>
  <c r="D475" i="11"/>
  <c r="F475" i="11"/>
  <c r="G475" i="11"/>
  <c r="H475" i="11"/>
  <c r="B476" i="11"/>
  <c r="D476" i="11"/>
  <c r="F476" i="11"/>
  <c r="B477" i="11"/>
  <c r="D477" i="11"/>
  <c r="F477" i="11"/>
  <c r="B478" i="11"/>
  <c r="D478" i="11"/>
  <c r="F478" i="11"/>
  <c r="G478" i="11"/>
  <c r="H478" i="11"/>
  <c r="B479" i="11"/>
  <c r="D479" i="11"/>
  <c r="F479" i="11"/>
  <c r="G479" i="11"/>
  <c r="H479" i="11"/>
  <c r="I479" i="11" s="1"/>
  <c r="B480" i="11"/>
  <c r="D480" i="11"/>
  <c r="G480" i="11" s="1"/>
  <c r="F480" i="11"/>
  <c r="H480" i="11"/>
  <c r="I480" i="11"/>
  <c r="B481" i="11"/>
  <c r="D481" i="11"/>
  <c r="F481" i="11"/>
  <c r="B482" i="11"/>
  <c r="D482" i="11"/>
  <c r="F482" i="11"/>
  <c r="H482" i="11" s="1"/>
  <c r="I482" i="11" s="1"/>
  <c r="G482" i="11"/>
  <c r="B483" i="11"/>
  <c r="D483" i="11"/>
  <c r="F483" i="11"/>
  <c r="G483" i="11"/>
  <c r="H483" i="11"/>
  <c r="I483" i="11" s="1"/>
  <c r="B484" i="11"/>
  <c r="D484" i="11"/>
  <c r="G484" i="11" s="1"/>
  <c r="F484" i="11"/>
  <c r="H484" i="11"/>
  <c r="I484" i="11"/>
  <c r="B485" i="11"/>
  <c r="D485" i="11"/>
  <c r="F485" i="11"/>
  <c r="B486" i="11"/>
  <c r="D486" i="11"/>
  <c r="F486" i="11"/>
  <c r="H486" i="11" s="1"/>
  <c r="I486" i="11" s="1"/>
  <c r="G486" i="11"/>
  <c r="B487" i="11"/>
  <c r="D487" i="11"/>
  <c r="F487" i="11"/>
  <c r="G487" i="11"/>
  <c r="H487" i="11"/>
  <c r="I487" i="11" s="1"/>
  <c r="B488" i="11"/>
  <c r="D488" i="11"/>
  <c r="G488" i="11" s="1"/>
  <c r="F488" i="11"/>
  <c r="H488" i="11"/>
  <c r="I488" i="11"/>
  <c r="B489" i="11"/>
  <c r="D489" i="11"/>
  <c r="F489" i="11"/>
  <c r="B490" i="11"/>
  <c r="D490" i="11"/>
  <c r="F490" i="11"/>
  <c r="H490" i="11" s="1"/>
  <c r="I490" i="11" s="1"/>
  <c r="G490" i="11"/>
  <c r="B491" i="11"/>
  <c r="D491" i="11"/>
  <c r="F491" i="11"/>
  <c r="G491" i="11"/>
  <c r="H491" i="11"/>
  <c r="I491" i="11" s="1"/>
  <c r="B492" i="11"/>
  <c r="D492" i="11"/>
  <c r="G492" i="11" s="1"/>
  <c r="F492" i="11"/>
  <c r="H492" i="11"/>
  <c r="I492" i="11"/>
  <c r="B493" i="11"/>
  <c r="D493" i="11"/>
  <c r="F493" i="11"/>
  <c r="B494" i="11"/>
  <c r="D494" i="11"/>
  <c r="F494" i="11"/>
  <c r="H494" i="11" s="1"/>
  <c r="I494" i="11" s="1"/>
  <c r="G494" i="11"/>
  <c r="B495" i="11"/>
  <c r="D495" i="11"/>
  <c r="F495" i="11"/>
  <c r="G495" i="11"/>
  <c r="H495" i="11"/>
  <c r="I495" i="11" s="1"/>
  <c r="B496" i="11"/>
  <c r="D496" i="11"/>
  <c r="G496" i="11" s="1"/>
  <c r="F496" i="11"/>
  <c r="H496" i="11"/>
  <c r="I496" i="11"/>
  <c r="B497" i="11"/>
  <c r="D497" i="11"/>
  <c r="F497" i="11"/>
  <c r="B498" i="11"/>
  <c r="D498" i="11"/>
  <c r="F498" i="11"/>
  <c r="G498" i="11"/>
  <c r="H498" i="11"/>
  <c r="B499" i="11"/>
  <c r="D499" i="11"/>
  <c r="F499" i="11"/>
  <c r="G499" i="11"/>
  <c r="H499" i="11"/>
  <c r="I499" i="11" s="1"/>
  <c r="B500" i="11"/>
  <c r="D500" i="11"/>
  <c r="G500" i="11" s="1"/>
  <c r="F500" i="11"/>
  <c r="H500" i="11"/>
  <c r="I500" i="11" s="1"/>
  <c r="B501" i="11"/>
  <c r="D501" i="11"/>
  <c r="F501" i="11"/>
  <c r="B502" i="11"/>
  <c r="D502" i="11"/>
  <c r="F502" i="11"/>
  <c r="H502" i="11" s="1"/>
  <c r="I502" i="11" s="1"/>
  <c r="G502" i="11"/>
  <c r="B503" i="11"/>
  <c r="D503" i="11"/>
  <c r="F503" i="11"/>
  <c r="G503" i="11"/>
  <c r="H503" i="11"/>
  <c r="I503" i="11" s="1"/>
  <c r="B504" i="11"/>
  <c r="D504" i="11"/>
  <c r="G504" i="11" s="1"/>
  <c r="F504" i="11"/>
  <c r="H504" i="11"/>
  <c r="I504" i="11" s="1"/>
  <c r="B505" i="11"/>
  <c r="D505" i="11"/>
  <c r="F505" i="11"/>
  <c r="B506" i="11"/>
  <c r="D506" i="11"/>
  <c r="F506" i="11"/>
  <c r="G506" i="11"/>
  <c r="H506" i="11"/>
  <c r="I506" i="11" s="1"/>
  <c r="B507" i="11"/>
  <c r="D507" i="11"/>
  <c r="F507" i="11"/>
  <c r="G507" i="11"/>
  <c r="H507" i="11"/>
  <c r="B508" i="11"/>
  <c r="D508" i="11"/>
  <c r="G508" i="11" s="1"/>
  <c r="F508" i="11"/>
  <c r="B509" i="11"/>
  <c r="D509" i="11"/>
  <c r="F509" i="11"/>
  <c r="B510" i="11"/>
  <c r="D510" i="11"/>
  <c r="F510" i="11"/>
  <c r="G510" i="11"/>
  <c r="H510" i="11"/>
  <c r="I510" i="11" s="1"/>
  <c r="B511" i="11"/>
  <c r="D511" i="11"/>
  <c r="G511" i="11" s="1"/>
  <c r="F511" i="11"/>
  <c r="B512" i="11"/>
  <c r="D512" i="11"/>
  <c r="G512" i="11" s="1"/>
  <c r="F512" i="11"/>
  <c r="H512" i="11"/>
  <c r="I512" i="11"/>
  <c r="B513" i="11"/>
  <c r="D513" i="11"/>
  <c r="H513" i="11" s="1"/>
  <c r="F513" i="11"/>
  <c r="B514" i="11"/>
  <c r="D514" i="11"/>
  <c r="F514" i="11"/>
  <c r="G514" i="11"/>
  <c r="H514" i="11"/>
  <c r="I514" i="11" s="1"/>
  <c r="B515" i="11"/>
  <c r="D515" i="11"/>
  <c r="G515" i="11" s="1"/>
  <c r="F515" i="11"/>
  <c r="B516" i="11"/>
  <c r="D516" i="11"/>
  <c r="G516" i="11" s="1"/>
  <c r="F516" i="11"/>
  <c r="H516" i="11"/>
  <c r="I516" i="11"/>
  <c r="B517" i="11"/>
  <c r="D517" i="11"/>
  <c r="G517" i="11" s="1"/>
  <c r="F517" i="11"/>
  <c r="B518" i="11"/>
  <c r="D518" i="11"/>
  <c r="F518" i="11"/>
  <c r="H518" i="11" s="1"/>
  <c r="G518" i="11"/>
  <c r="B519" i="11"/>
  <c r="D519" i="11"/>
  <c r="F519" i="11"/>
  <c r="G519" i="11"/>
  <c r="H519" i="11"/>
  <c r="I519" i="11" s="1"/>
  <c r="B520" i="11"/>
  <c r="D520" i="11"/>
  <c r="F520" i="11"/>
  <c r="B521" i="11"/>
  <c r="D521" i="11"/>
  <c r="G521" i="11" s="1"/>
  <c r="F521" i="11"/>
  <c r="B522" i="11"/>
  <c r="D522" i="11"/>
  <c r="F522" i="11"/>
  <c r="H522" i="11" s="1"/>
  <c r="G522" i="11"/>
  <c r="B523" i="11"/>
  <c r="D523" i="11"/>
  <c r="F523" i="11"/>
  <c r="G523" i="11"/>
  <c r="H523" i="11"/>
  <c r="I523" i="11" s="1"/>
  <c r="B524" i="11"/>
  <c r="D524" i="11"/>
  <c r="F524" i="11"/>
  <c r="B525" i="11"/>
  <c r="D525" i="11"/>
  <c r="G525" i="11" s="1"/>
  <c r="F525" i="11"/>
  <c r="B526" i="11"/>
  <c r="D526" i="11"/>
  <c r="F526" i="11"/>
  <c r="G526" i="11"/>
  <c r="H526" i="11"/>
  <c r="B527" i="11"/>
  <c r="D527" i="11"/>
  <c r="F527" i="11"/>
  <c r="G527" i="11"/>
  <c r="H527" i="11"/>
  <c r="I527" i="11" s="1"/>
  <c r="B528" i="11"/>
  <c r="D528" i="11"/>
  <c r="F528" i="11"/>
  <c r="B529" i="11"/>
  <c r="D529" i="11"/>
  <c r="G529" i="11" s="1"/>
  <c r="F529" i="11"/>
  <c r="B530" i="11"/>
  <c r="D530" i="11"/>
  <c r="F530" i="11"/>
  <c r="H530" i="11" s="1"/>
  <c r="G530" i="11"/>
  <c r="B531" i="11"/>
  <c r="D531" i="11"/>
  <c r="F531" i="11"/>
  <c r="G531" i="11"/>
  <c r="H531" i="11"/>
  <c r="I531" i="11" s="1"/>
  <c r="B532" i="11"/>
  <c r="D532" i="11"/>
  <c r="F532" i="11"/>
  <c r="B533" i="11"/>
  <c r="D533" i="11"/>
  <c r="G533" i="11" s="1"/>
  <c r="F533" i="11"/>
  <c r="B534" i="11"/>
  <c r="D534" i="11"/>
  <c r="F534" i="11"/>
  <c r="G534" i="11"/>
  <c r="H534" i="11"/>
  <c r="B535" i="11"/>
  <c r="D535" i="11"/>
  <c r="F535" i="11"/>
  <c r="G535" i="11"/>
  <c r="H535" i="11"/>
  <c r="I535" i="11" s="1"/>
  <c r="B536" i="11"/>
  <c r="D536" i="11"/>
  <c r="F536" i="11"/>
  <c r="B537" i="11"/>
  <c r="D537" i="11"/>
  <c r="G537" i="11" s="1"/>
  <c r="F537" i="11"/>
  <c r="B538" i="11"/>
  <c r="D538" i="11"/>
  <c r="F538" i="11"/>
  <c r="H538" i="11" s="1"/>
  <c r="I538" i="11" s="1"/>
  <c r="G538" i="11"/>
  <c r="B539" i="11"/>
  <c r="D539" i="11"/>
  <c r="F539" i="11"/>
  <c r="G539" i="11"/>
  <c r="H539" i="11"/>
  <c r="I539" i="11" s="1"/>
  <c r="B540" i="11"/>
  <c r="D540" i="11"/>
  <c r="F540" i="11"/>
  <c r="B541" i="11"/>
  <c r="D541" i="11"/>
  <c r="G541" i="11" s="1"/>
  <c r="F541" i="11"/>
  <c r="B542" i="11"/>
  <c r="D542" i="11"/>
  <c r="F542" i="11"/>
  <c r="H542" i="11" s="1"/>
  <c r="G542" i="11"/>
  <c r="B543" i="11"/>
  <c r="D543" i="11"/>
  <c r="F543" i="11"/>
  <c r="G543" i="11"/>
  <c r="H543" i="11"/>
  <c r="I543" i="11" s="1"/>
  <c r="B544" i="11"/>
  <c r="D544" i="11"/>
  <c r="F544" i="11"/>
  <c r="B545" i="11"/>
  <c r="D545" i="11"/>
  <c r="G545" i="11" s="1"/>
  <c r="F545" i="11"/>
  <c r="B546" i="11"/>
  <c r="D546" i="11"/>
  <c r="F546" i="11"/>
  <c r="H546" i="11" s="1"/>
  <c r="G546" i="11"/>
  <c r="B547" i="11"/>
  <c r="D547" i="11"/>
  <c r="F547" i="11"/>
  <c r="G547" i="11"/>
  <c r="H547" i="11"/>
  <c r="I547" i="11" s="1"/>
  <c r="B548" i="11"/>
  <c r="D548" i="11"/>
  <c r="F548" i="11"/>
  <c r="B549" i="11"/>
  <c r="D549" i="11"/>
  <c r="G549" i="11" s="1"/>
  <c r="F549" i="11"/>
  <c r="B550" i="11"/>
  <c r="D550" i="11"/>
  <c r="F550" i="11"/>
  <c r="H550" i="11" s="1"/>
  <c r="I550" i="11" s="1"/>
  <c r="G550" i="11"/>
  <c r="B551" i="11"/>
  <c r="D551" i="11"/>
  <c r="F551" i="11"/>
  <c r="G551" i="11"/>
  <c r="H551" i="11"/>
  <c r="I551" i="11" s="1"/>
  <c r="B552" i="11"/>
  <c r="D552" i="11"/>
  <c r="F552" i="11"/>
  <c r="B553" i="11"/>
  <c r="D553" i="11"/>
  <c r="G553" i="11" s="1"/>
  <c r="F553" i="11"/>
  <c r="B554" i="11"/>
  <c r="D554" i="11"/>
  <c r="F554" i="11"/>
  <c r="G554" i="11"/>
  <c r="H554" i="11"/>
  <c r="I554" i="11" s="1"/>
  <c r="B555" i="11"/>
  <c r="D555" i="11"/>
  <c r="F555" i="11"/>
  <c r="G555" i="11"/>
  <c r="H555" i="11"/>
  <c r="I555" i="11" s="1"/>
  <c r="B556" i="11"/>
  <c r="D556" i="11"/>
  <c r="F556" i="11"/>
  <c r="B557" i="11"/>
  <c r="D557" i="11"/>
  <c r="G557" i="11" s="1"/>
  <c r="F557" i="11"/>
  <c r="B558" i="11"/>
  <c r="D558" i="11"/>
  <c r="F558" i="11"/>
  <c r="H558" i="11" s="1"/>
  <c r="G558" i="11"/>
  <c r="B559" i="11"/>
  <c r="D559" i="11"/>
  <c r="F559" i="11"/>
  <c r="G559" i="11"/>
  <c r="H559" i="11"/>
  <c r="I559" i="11" s="1"/>
  <c r="B560" i="11"/>
  <c r="D560" i="11"/>
  <c r="F560" i="11"/>
  <c r="B561" i="11"/>
  <c r="D561" i="11"/>
  <c r="G561" i="11" s="1"/>
  <c r="F561" i="11"/>
  <c r="B562" i="11"/>
  <c r="D562" i="11"/>
  <c r="F562" i="11"/>
  <c r="G562" i="11"/>
  <c r="H562" i="11"/>
  <c r="B563" i="11"/>
  <c r="D563" i="11"/>
  <c r="F563" i="11"/>
  <c r="G563" i="11"/>
  <c r="H563" i="11"/>
  <c r="I563" i="11" s="1"/>
  <c r="B564" i="11"/>
  <c r="D564" i="11"/>
  <c r="F564" i="11"/>
  <c r="B565" i="11"/>
  <c r="D565" i="11"/>
  <c r="G565" i="11" s="1"/>
  <c r="F565" i="11"/>
  <c r="B566" i="11"/>
  <c r="D566" i="11"/>
  <c r="F566" i="11"/>
  <c r="H566" i="11" s="1"/>
  <c r="G566" i="11"/>
  <c r="B567" i="11"/>
  <c r="D567" i="11"/>
  <c r="F567" i="11"/>
  <c r="G567" i="11"/>
  <c r="H567" i="11"/>
  <c r="I567" i="11" s="1"/>
  <c r="B568" i="11"/>
  <c r="D568" i="11"/>
  <c r="F568" i="11"/>
  <c r="B569" i="11"/>
  <c r="D569" i="11"/>
  <c r="G569" i="11" s="1"/>
  <c r="F569" i="11"/>
  <c r="B570" i="11"/>
  <c r="D570" i="11"/>
  <c r="F570" i="11"/>
  <c r="H570" i="11" s="1"/>
  <c r="G570" i="11"/>
  <c r="B571" i="11"/>
  <c r="D571" i="11"/>
  <c r="F571" i="11"/>
  <c r="G571" i="11"/>
  <c r="H571" i="11"/>
  <c r="I571" i="11" s="1"/>
  <c r="B572" i="11"/>
  <c r="D572" i="11"/>
  <c r="F572" i="11"/>
  <c r="B573" i="11"/>
  <c r="D573" i="11"/>
  <c r="G573" i="11" s="1"/>
  <c r="F573" i="11"/>
  <c r="B574" i="11"/>
  <c r="D574" i="11"/>
  <c r="F574" i="11"/>
  <c r="H574" i="11" s="1"/>
  <c r="I574" i="11" s="1"/>
  <c r="G574" i="11"/>
  <c r="B575" i="11"/>
  <c r="D575" i="11"/>
  <c r="F575" i="11"/>
  <c r="G575" i="11"/>
  <c r="H575" i="11"/>
  <c r="I575" i="11" s="1"/>
  <c r="B576" i="11"/>
  <c r="D576" i="11"/>
  <c r="F576" i="11"/>
  <c r="B577" i="11"/>
  <c r="D577" i="11"/>
  <c r="G577" i="11" s="1"/>
  <c r="F577" i="11"/>
  <c r="B578" i="11"/>
  <c r="D578" i="11"/>
  <c r="F578" i="11"/>
  <c r="H578" i="11" s="1"/>
  <c r="I578" i="11" s="1"/>
  <c r="G578" i="11"/>
  <c r="B579" i="11"/>
  <c r="D579" i="11"/>
  <c r="F579" i="11"/>
  <c r="G579" i="11"/>
  <c r="H579" i="11"/>
  <c r="I579" i="11" s="1"/>
  <c r="B580" i="11"/>
  <c r="D580" i="11"/>
  <c r="F580" i="11"/>
  <c r="B581" i="11"/>
  <c r="D581" i="11"/>
  <c r="G581" i="11" s="1"/>
  <c r="F581" i="11"/>
  <c r="B582" i="11"/>
  <c r="D582" i="11"/>
  <c r="F582" i="11"/>
  <c r="G582" i="11"/>
  <c r="H582" i="11"/>
  <c r="I582" i="11" s="1"/>
  <c r="B583" i="11"/>
  <c r="D583" i="11"/>
  <c r="F583" i="11"/>
  <c r="G583" i="11"/>
  <c r="H583" i="11"/>
  <c r="I583" i="11" s="1"/>
  <c r="B584" i="11"/>
  <c r="D584" i="11"/>
  <c r="F584" i="11"/>
  <c r="B585" i="11"/>
  <c r="D585" i="11"/>
  <c r="G585" i="11" s="1"/>
  <c r="F585" i="11"/>
  <c r="B586" i="11"/>
  <c r="D586" i="11"/>
  <c r="F586" i="11"/>
  <c r="H586" i="11" s="1"/>
  <c r="I586" i="11" s="1"/>
  <c r="G586" i="11"/>
  <c r="B587" i="11"/>
  <c r="D587" i="11"/>
  <c r="F587" i="11"/>
  <c r="G587" i="11"/>
  <c r="H587" i="11"/>
  <c r="I587" i="11" s="1"/>
  <c r="B588" i="11"/>
  <c r="D588" i="11"/>
  <c r="F588" i="11"/>
  <c r="B589" i="11"/>
  <c r="D589" i="11"/>
  <c r="G589" i="11" s="1"/>
  <c r="F589" i="11"/>
  <c r="B590" i="11"/>
  <c r="D590" i="11"/>
  <c r="F590" i="11"/>
  <c r="G590" i="11"/>
  <c r="H590" i="11"/>
  <c r="I590" i="11" s="1"/>
  <c r="B591" i="11"/>
  <c r="D591" i="11"/>
  <c r="F591" i="11"/>
  <c r="G591" i="11"/>
  <c r="H591" i="11"/>
  <c r="I591" i="11" s="1"/>
  <c r="B592" i="11"/>
  <c r="D592" i="11"/>
  <c r="F592" i="11"/>
  <c r="B593" i="11"/>
  <c r="D593" i="11"/>
  <c r="G593" i="11" s="1"/>
  <c r="F593" i="11"/>
  <c r="B594" i="11"/>
  <c r="D594" i="11"/>
  <c r="F594" i="11"/>
  <c r="H594" i="11" s="1"/>
  <c r="G594" i="11"/>
  <c r="B595" i="11"/>
  <c r="D595" i="11"/>
  <c r="F595" i="11"/>
  <c r="G595" i="11"/>
  <c r="H595" i="11"/>
  <c r="I595" i="11" s="1"/>
  <c r="B596" i="11"/>
  <c r="D596" i="11"/>
  <c r="F596" i="11"/>
  <c r="B597" i="11"/>
  <c r="D597" i="11"/>
  <c r="G597" i="11" s="1"/>
  <c r="F597" i="11"/>
  <c r="B598" i="11"/>
  <c r="D598" i="11"/>
  <c r="F598" i="11"/>
  <c r="H598" i="11" s="1"/>
  <c r="I598" i="11" s="1"/>
  <c r="G598" i="11"/>
  <c r="B599" i="11"/>
  <c r="D599" i="11"/>
  <c r="F599" i="11"/>
  <c r="G599" i="11"/>
  <c r="H599" i="11"/>
  <c r="I599" i="11" s="1"/>
  <c r="B600" i="11"/>
  <c r="D600" i="11"/>
  <c r="F600" i="11"/>
  <c r="B601" i="11"/>
  <c r="D601" i="11"/>
  <c r="G601" i="11" s="1"/>
  <c r="F601" i="11"/>
  <c r="B602" i="11"/>
  <c r="D602" i="11"/>
  <c r="F602" i="11"/>
  <c r="H602" i="11" s="1"/>
  <c r="I602" i="11" s="1"/>
  <c r="G602" i="11"/>
  <c r="B603" i="11"/>
  <c r="D603" i="11"/>
  <c r="F603" i="11"/>
  <c r="G603" i="11"/>
  <c r="H603" i="11"/>
  <c r="I603" i="11" s="1"/>
  <c r="B604" i="11"/>
  <c r="D604" i="11"/>
  <c r="G604" i="11" s="1"/>
  <c r="F604" i="11"/>
  <c r="B605" i="11"/>
  <c r="D605" i="11"/>
  <c r="F605" i="11"/>
  <c r="B606" i="11"/>
  <c r="D606" i="11"/>
  <c r="F606" i="11"/>
  <c r="H606" i="11" s="1"/>
  <c r="I606" i="11" s="1"/>
  <c r="G606" i="11"/>
  <c r="B607" i="11"/>
  <c r="D607" i="11"/>
  <c r="F607" i="11"/>
  <c r="G607" i="11"/>
  <c r="H607" i="11"/>
  <c r="I607" i="11" s="1"/>
  <c r="B608" i="11"/>
  <c r="D608" i="11"/>
  <c r="G608" i="11" s="1"/>
  <c r="F608" i="11"/>
  <c r="B609" i="11"/>
  <c r="D609" i="11"/>
  <c r="F609" i="11"/>
  <c r="B610" i="11"/>
  <c r="D610" i="11"/>
  <c r="F610" i="11"/>
  <c r="G610" i="11"/>
  <c r="H610" i="11"/>
  <c r="B611" i="11"/>
  <c r="D611" i="11"/>
  <c r="F611" i="11"/>
  <c r="G611" i="11"/>
  <c r="H611" i="11"/>
  <c r="I611" i="11" s="1"/>
  <c r="B612" i="11"/>
  <c r="D612" i="11"/>
  <c r="G612" i="11" s="1"/>
  <c r="F612" i="11"/>
  <c r="H612" i="11"/>
  <c r="I612" i="11" s="1"/>
  <c r="B613" i="11"/>
  <c r="D613" i="11"/>
  <c r="F613" i="11"/>
  <c r="B614" i="11"/>
  <c r="D614" i="11"/>
  <c r="F614" i="11"/>
  <c r="H614" i="11" s="1"/>
  <c r="I614" i="11" s="1"/>
  <c r="G614" i="11"/>
  <c r="B615" i="11"/>
  <c r="D615" i="11"/>
  <c r="F615" i="11"/>
  <c r="G615" i="11"/>
  <c r="H615" i="11"/>
  <c r="I615" i="11" s="1"/>
  <c r="B616" i="11"/>
  <c r="D616" i="11"/>
  <c r="G616" i="11" s="1"/>
  <c r="F616" i="11"/>
  <c r="H616" i="11"/>
  <c r="I616" i="11" s="1"/>
  <c r="B617" i="11"/>
  <c r="D617" i="11"/>
  <c r="F617" i="11"/>
  <c r="B618" i="11"/>
  <c r="D618" i="11"/>
  <c r="F618" i="11"/>
  <c r="G618" i="11"/>
  <c r="H618" i="11"/>
  <c r="I618" i="11" s="1"/>
  <c r="B619" i="11"/>
  <c r="D619" i="11"/>
  <c r="F619" i="11"/>
  <c r="G619" i="11"/>
  <c r="H619" i="11"/>
  <c r="B620" i="11"/>
  <c r="D620" i="11"/>
  <c r="G620" i="11" s="1"/>
  <c r="F620" i="11"/>
  <c r="H620" i="11"/>
  <c r="I620" i="11" s="1"/>
  <c r="B621" i="11"/>
  <c r="D621" i="11"/>
  <c r="F621" i="11"/>
  <c r="B622" i="11"/>
  <c r="D622" i="11"/>
  <c r="F622" i="11"/>
  <c r="H622" i="11" s="1"/>
  <c r="G622" i="11"/>
  <c r="B623" i="11"/>
  <c r="D623" i="11"/>
  <c r="F623" i="11"/>
  <c r="G623" i="11"/>
  <c r="H623" i="11"/>
  <c r="B624" i="11"/>
  <c r="D624" i="11"/>
  <c r="G624" i="11" s="1"/>
  <c r="F624" i="11"/>
  <c r="H624" i="11"/>
  <c r="I624" i="11" s="1"/>
  <c r="B625" i="11"/>
  <c r="D625" i="11"/>
  <c r="F625" i="11"/>
  <c r="B626" i="11"/>
  <c r="D626" i="11"/>
  <c r="F626" i="11"/>
  <c r="H626" i="11" s="1"/>
  <c r="G626" i="11"/>
  <c r="B627" i="11"/>
  <c r="D627" i="11"/>
  <c r="F627" i="11"/>
  <c r="G627" i="11"/>
  <c r="H627" i="11"/>
  <c r="B628" i="11"/>
  <c r="D628" i="11"/>
  <c r="G628" i="11" s="1"/>
  <c r="F628" i="11"/>
  <c r="H628" i="11"/>
  <c r="I628" i="11" s="1"/>
  <c r="B629" i="11"/>
  <c r="D629" i="11"/>
  <c r="F629" i="11"/>
  <c r="B630" i="11"/>
  <c r="D630" i="11"/>
  <c r="F630" i="11"/>
  <c r="H630" i="11" s="1"/>
  <c r="G630" i="11"/>
  <c r="B631" i="11"/>
  <c r="D631" i="11"/>
  <c r="F631" i="11"/>
  <c r="G631" i="11"/>
  <c r="H631" i="11"/>
  <c r="B632" i="11"/>
  <c r="D632" i="11"/>
  <c r="G632" i="11" s="1"/>
  <c r="F632" i="11"/>
  <c r="H632" i="11"/>
  <c r="I632" i="11" s="1"/>
  <c r="B633" i="11"/>
  <c r="D633" i="11"/>
  <c r="H633" i="11" s="1"/>
  <c r="F633" i="11"/>
  <c r="B634" i="11"/>
  <c r="D634" i="11"/>
  <c r="F634" i="11"/>
  <c r="H634" i="11" s="1"/>
  <c r="I634" i="11" s="1"/>
  <c r="G634" i="11"/>
  <c r="B635" i="11"/>
  <c r="D635" i="11"/>
  <c r="G635" i="11" s="1"/>
  <c r="F635" i="11"/>
  <c r="H635" i="11"/>
  <c r="B636" i="11"/>
  <c r="D636" i="11"/>
  <c r="G636" i="11" s="1"/>
  <c r="F636" i="11"/>
  <c r="H636" i="11" s="1"/>
  <c r="I636" i="11" s="1"/>
  <c r="B637" i="11"/>
  <c r="D637" i="11"/>
  <c r="H637" i="11" s="1"/>
  <c r="F637" i="11"/>
  <c r="B638" i="11"/>
  <c r="D638" i="11"/>
  <c r="F638" i="11"/>
  <c r="G638" i="11"/>
  <c r="H638" i="11"/>
  <c r="B639" i="11"/>
  <c r="D639" i="11"/>
  <c r="G639" i="11" s="1"/>
  <c r="F639" i="11"/>
  <c r="H639" i="11"/>
  <c r="I639" i="11" s="1"/>
  <c r="B640" i="11"/>
  <c r="D640" i="11"/>
  <c r="G640" i="11" s="1"/>
  <c r="F640" i="11"/>
  <c r="H640" i="11" s="1"/>
  <c r="I640" i="11" s="1"/>
  <c r="B641" i="11"/>
  <c r="D641" i="11"/>
  <c r="H641" i="11" s="1"/>
  <c r="F641" i="11"/>
  <c r="B642" i="11"/>
  <c r="D642" i="11"/>
  <c r="F642" i="11"/>
  <c r="H642" i="11" s="1"/>
  <c r="I642" i="11" s="1"/>
  <c r="G642" i="11"/>
  <c r="B643" i="11"/>
  <c r="D643" i="11"/>
  <c r="G643" i="11" s="1"/>
  <c r="F643" i="11"/>
  <c r="H643" i="11"/>
  <c r="B644" i="11"/>
  <c r="D644" i="11"/>
  <c r="G644" i="11" s="1"/>
  <c r="F644" i="11"/>
  <c r="B645" i="11"/>
  <c r="D645" i="11"/>
  <c r="H645" i="11" s="1"/>
  <c r="I645" i="11" s="1"/>
  <c r="F645" i="11"/>
  <c r="G645" i="11"/>
  <c r="B646" i="11"/>
  <c r="D646" i="11"/>
  <c r="F646" i="11"/>
  <c r="G646" i="11"/>
  <c r="H646" i="11"/>
  <c r="I646" i="11" s="1"/>
  <c r="B647" i="11"/>
  <c r="D647" i="11"/>
  <c r="G647" i="11" s="1"/>
  <c r="F647" i="11"/>
  <c r="H647" i="11"/>
  <c r="B648" i="11"/>
  <c r="D648" i="11"/>
  <c r="G648" i="11" s="1"/>
  <c r="F648" i="11"/>
  <c r="B649" i="11"/>
  <c r="D649" i="11"/>
  <c r="H649" i="11" s="1"/>
  <c r="I649" i="11" s="1"/>
  <c r="F649" i="11"/>
  <c r="G649" i="11"/>
  <c r="B650" i="11"/>
  <c r="D650" i="11"/>
  <c r="F650" i="11"/>
  <c r="G650" i="11"/>
  <c r="H650" i="11"/>
  <c r="I650" i="11" s="1"/>
  <c r="B651" i="11"/>
  <c r="D651" i="11"/>
  <c r="G651" i="11" s="1"/>
  <c r="F651" i="11"/>
  <c r="H651" i="11"/>
  <c r="B652" i="11"/>
  <c r="D652" i="11"/>
  <c r="G652" i="11" s="1"/>
  <c r="F652" i="11"/>
  <c r="B653" i="11"/>
  <c r="D653" i="11"/>
  <c r="H653" i="11" s="1"/>
  <c r="I653" i="11" s="1"/>
  <c r="F653" i="11"/>
  <c r="G653" i="11"/>
  <c r="B654" i="11"/>
  <c r="D654" i="11"/>
  <c r="F654" i="11"/>
  <c r="G654" i="11"/>
  <c r="H654" i="11"/>
  <c r="I654" i="11" s="1"/>
  <c r="B655" i="11"/>
  <c r="D655" i="11"/>
  <c r="G655" i="11" s="1"/>
  <c r="F655" i="11"/>
  <c r="H655" i="11"/>
  <c r="B656" i="11"/>
  <c r="D656" i="11"/>
  <c r="G656" i="11" s="1"/>
  <c r="F656" i="11"/>
  <c r="B657" i="11"/>
  <c r="D657" i="11"/>
  <c r="H657" i="11" s="1"/>
  <c r="I657" i="11" s="1"/>
  <c r="F657" i="11"/>
  <c r="G657" i="11"/>
  <c r="B658" i="11"/>
  <c r="D658" i="11"/>
  <c r="F658" i="11"/>
  <c r="G658" i="11"/>
  <c r="H658" i="11"/>
  <c r="I658" i="11" s="1"/>
  <c r="B659" i="11"/>
  <c r="D659" i="11"/>
  <c r="G659" i="11" s="1"/>
  <c r="F659" i="11"/>
  <c r="H659" i="11"/>
  <c r="B660" i="11"/>
  <c r="D660" i="11"/>
  <c r="G660" i="11" s="1"/>
  <c r="F660" i="11"/>
  <c r="B661" i="11"/>
  <c r="D661" i="11"/>
  <c r="H661" i="11" s="1"/>
  <c r="I661" i="11" s="1"/>
  <c r="F661" i="11"/>
  <c r="G661" i="11"/>
  <c r="B662" i="11"/>
  <c r="D662" i="11"/>
  <c r="F662" i="11"/>
  <c r="G662" i="11"/>
  <c r="H662" i="11"/>
  <c r="I662" i="11" s="1"/>
  <c r="B663" i="11"/>
  <c r="D663" i="11"/>
  <c r="G663" i="11" s="1"/>
  <c r="F663" i="11"/>
  <c r="H663" i="11"/>
  <c r="B664" i="11"/>
  <c r="D664" i="11"/>
  <c r="G664" i="11" s="1"/>
  <c r="F664" i="11"/>
  <c r="B665" i="11"/>
  <c r="D665" i="11"/>
  <c r="H665" i="11" s="1"/>
  <c r="I665" i="11" s="1"/>
  <c r="F665" i="11"/>
  <c r="G665" i="11"/>
  <c r="B666" i="11"/>
  <c r="D666" i="11"/>
  <c r="F666" i="11"/>
  <c r="G666" i="11"/>
  <c r="H666" i="11"/>
  <c r="I666" i="11" s="1"/>
  <c r="B667" i="11"/>
  <c r="D667" i="11"/>
  <c r="G667" i="11" s="1"/>
  <c r="F667" i="11"/>
  <c r="H667" i="11"/>
  <c r="B668" i="11"/>
  <c r="D668" i="11"/>
  <c r="G668" i="11" s="1"/>
  <c r="F668" i="11"/>
  <c r="B669" i="11"/>
  <c r="D669" i="11"/>
  <c r="H669" i="11" s="1"/>
  <c r="I669" i="11" s="1"/>
  <c r="F669" i="11"/>
  <c r="G669" i="11"/>
  <c r="B670" i="11"/>
  <c r="D670" i="11"/>
  <c r="F670" i="11"/>
  <c r="G670" i="11"/>
  <c r="H670" i="11"/>
  <c r="I670" i="11" s="1"/>
  <c r="B671" i="11"/>
  <c r="D671" i="11"/>
  <c r="G671" i="11" s="1"/>
  <c r="F671" i="11"/>
  <c r="H671" i="11"/>
  <c r="B672" i="11"/>
  <c r="D672" i="11"/>
  <c r="G672" i="11" s="1"/>
  <c r="F672" i="11"/>
  <c r="B673" i="11"/>
  <c r="D673" i="11"/>
  <c r="H673" i="11" s="1"/>
  <c r="I673" i="11" s="1"/>
  <c r="F673" i="11"/>
  <c r="G673" i="11"/>
  <c r="B674" i="11"/>
  <c r="D674" i="11"/>
  <c r="F674" i="11"/>
  <c r="G674" i="11"/>
  <c r="H674" i="11"/>
  <c r="I674" i="11" s="1"/>
  <c r="B675" i="11"/>
  <c r="D675" i="11"/>
  <c r="G675" i="11" s="1"/>
  <c r="F675" i="11"/>
  <c r="H675" i="11"/>
  <c r="B676" i="11"/>
  <c r="D676" i="11"/>
  <c r="G676" i="11" s="1"/>
  <c r="F676" i="11"/>
  <c r="B677" i="11"/>
  <c r="D677" i="11"/>
  <c r="H677" i="11" s="1"/>
  <c r="I677" i="11" s="1"/>
  <c r="F677" i="11"/>
  <c r="G677" i="11"/>
  <c r="B678" i="11"/>
  <c r="D678" i="11"/>
  <c r="F678" i="11"/>
  <c r="G678" i="11"/>
  <c r="H678" i="11"/>
  <c r="I678" i="11" s="1"/>
  <c r="B679" i="11"/>
  <c r="D679" i="11"/>
  <c r="G679" i="11" s="1"/>
  <c r="F679" i="11"/>
  <c r="H679" i="11"/>
  <c r="B680" i="11"/>
  <c r="D680" i="11"/>
  <c r="G680" i="11" s="1"/>
  <c r="F680" i="11"/>
  <c r="B681" i="11"/>
  <c r="D681" i="11"/>
  <c r="H681" i="11" s="1"/>
  <c r="I681" i="11" s="1"/>
  <c r="F681" i="11"/>
  <c r="G681" i="11"/>
  <c r="B682" i="11"/>
  <c r="D682" i="11"/>
  <c r="F682" i="11"/>
  <c r="G682" i="11"/>
  <c r="H682" i="11"/>
  <c r="I682" i="11" s="1"/>
  <c r="B683" i="11"/>
  <c r="D683" i="11"/>
  <c r="G683" i="11" s="1"/>
  <c r="F683" i="11"/>
  <c r="H683" i="11"/>
  <c r="B684" i="11"/>
  <c r="D684" i="11"/>
  <c r="G684" i="11" s="1"/>
  <c r="F684" i="11"/>
  <c r="B685" i="11"/>
  <c r="D685" i="11"/>
  <c r="H685" i="11" s="1"/>
  <c r="I685" i="11" s="1"/>
  <c r="F685" i="11"/>
  <c r="G685" i="11"/>
  <c r="B686" i="11"/>
  <c r="D686" i="11"/>
  <c r="F686" i="11"/>
  <c r="G686" i="11"/>
  <c r="H686" i="11"/>
  <c r="I686" i="11" s="1"/>
  <c r="B687" i="11"/>
  <c r="D687" i="11"/>
  <c r="G687" i="11" s="1"/>
  <c r="F687" i="11"/>
  <c r="H687" i="11"/>
  <c r="B688" i="11"/>
  <c r="D688" i="11"/>
  <c r="G688" i="11" s="1"/>
  <c r="F688" i="11"/>
  <c r="B689" i="11"/>
  <c r="D689" i="11"/>
  <c r="H689" i="11" s="1"/>
  <c r="I689" i="11" s="1"/>
  <c r="F689" i="11"/>
  <c r="G689" i="11"/>
  <c r="B690" i="11"/>
  <c r="D690" i="11"/>
  <c r="F690" i="11"/>
  <c r="G690" i="11"/>
  <c r="H690" i="11"/>
  <c r="I690" i="11" s="1"/>
  <c r="B691" i="11"/>
  <c r="D691" i="11"/>
  <c r="G691" i="11" s="1"/>
  <c r="F691" i="11"/>
  <c r="H691" i="11"/>
  <c r="B692" i="11"/>
  <c r="D692" i="11"/>
  <c r="G692" i="11" s="1"/>
  <c r="F692" i="11"/>
  <c r="B693" i="11"/>
  <c r="D693" i="11"/>
  <c r="H693" i="11" s="1"/>
  <c r="I693" i="11" s="1"/>
  <c r="F693" i="11"/>
  <c r="G693" i="11"/>
  <c r="B694" i="11"/>
  <c r="D694" i="11"/>
  <c r="F694" i="11"/>
  <c r="G694" i="11"/>
  <c r="H694" i="11"/>
  <c r="I694" i="11" s="1"/>
  <c r="B695" i="11"/>
  <c r="D695" i="11"/>
  <c r="G695" i="11" s="1"/>
  <c r="F695" i="11"/>
  <c r="H695" i="11"/>
  <c r="B696" i="11"/>
  <c r="D696" i="11"/>
  <c r="G696" i="11" s="1"/>
  <c r="F696" i="11"/>
  <c r="B697" i="11"/>
  <c r="D697" i="11"/>
  <c r="H697" i="11" s="1"/>
  <c r="I697" i="11" s="1"/>
  <c r="F697" i="11"/>
  <c r="G697" i="11"/>
  <c r="B698" i="11"/>
  <c r="D698" i="11"/>
  <c r="F698" i="11"/>
  <c r="G698" i="11"/>
  <c r="H698" i="11"/>
  <c r="I698" i="11" s="1"/>
  <c r="B699" i="11"/>
  <c r="D699" i="11"/>
  <c r="G699" i="11" s="1"/>
  <c r="F699" i="11"/>
  <c r="H699" i="11"/>
  <c r="B700" i="11"/>
  <c r="D700" i="11"/>
  <c r="G700" i="11" s="1"/>
  <c r="F700" i="11"/>
  <c r="B701" i="11"/>
  <c r="D701" i="11"/>
  <c r="H701" i="11" s="1"/>
  <c r="I701" i="11" s="1"/>
  <c r="F701" i="11"/>
  <c r="G701" i="11"/>
  <c r="B702" i="11"/>
  <c r="D702" i="11"/>
  <c r="F702" i="11"/>
  <c r="G702" i="11"/>
  <c r="H702" i="11"/>
  <c r="I702" i="11" s="1"/>
  <c r="B703" i="11"/>
  <c r="D703" i="11"/>
  <c r="G703" i="11" s="1"/>
  <c r="F703" i="11"/>
  <c r="H703" i="11"/>
  <c r="B704" i="11"/>
  <c r="D704" i="11"/>
  <c r="G704" i="11" s="1"/>
  <c r="F704" i="11"/>
  <c r="B705" i="11"/>
  <c r="D705" i="11"/>
  <c r="H705" i="11" s="1"/>
  <c r="I705" i="11" s="1"/>
  <c r="F705" i="11"/>
  <c r="G705" i="11"/>
  <c r="B706" i="11"/>
  <c r="D706" i="11"/>
  <c r="F706" i="11"/>
  <c r="G706" i="11"/>
  <c r="H706" i="11"/>
  <c r="I706" i="11" s="1"/>
  <c r="B707" i="11"/>
  <c r="D707" i="11"/>
  <c r="G707" i="11" s="1"/>
  <c r="F707" i="11"/>
  <c r="H707" i="11"/>
  <c r="B708" i="11"/>
  <c r="D708" i="11"/>
  <c r="G708" i="11" s="1"/>
  <c r="F708" i="11"/>
  <c r="B709" i="11"/>
  <c r="D709" i="11"/>
  <c r="H709" i="11" s="1"/>
  <c r="I709" i="11" s="1"/>
  <c r="F709" i="11"/>
  <c r="G709" i="11"/>
  <c r="B710" i="11"/>
  <c r="D710" i="11"/>
  <c r="F710" i="11"/>
  <c r="G710" i="11"/>
  <c r="H710" i="11"/>
  <c r="I710" i="11" s="1"/>
  <c r="B711" i="11"/>
  <c r="D711" i="11"/>
  <c r="G711" i="11" s="1"/>
  <c r="F711" i="11"/>
  <c r="H711" i="11"/>
  <c r="B712" i="11"/>
  <c r="D712" i="11"/>
  <c r="G712" i="11" s="1"/>
  <c r="F712" i="11"/>
  <c r="B713" i="11"/>
  <c r="D713" i="11"/>
  <c r="H713" i="11" s="1"/>
  <c r="I713" i="11" s="1"/>
  <c r="F713" i="11"/>
  <c r="G713" i="11"/>
  <c r="B714" i="11"/>
  <c r="D714" i="11"/>
  <c r="F714" i="11"/>
  <c r="G714" i="11"/>
  <c r="H714" i="11"/>
  <c r="I714" i="11" s="1"/>
  <c r="B715" i="11"/>
  <c r="D715" i="11"/>
  <c r="G715" i="11" s="1"/>
  <c r="F715" i="11"/>
  <c r="H715" i="11"/>
  <c r="B716" i="11"/>
  <c r="D716" i="11"/>
  <c r="G716" i="11" s="1"/>
  <c r="F716" i="11"/>
  <c r="B717" i="11"/>
  <c r="D717" i="11"/>
  <c r="H717" i="11" s="1"/>
  <c r="I717" i="11" s="1"/>
  <c r="F717" i="11"/>
  <c r="G717" i="11"/>
  <c r="B718" i="11"/>
  <c r="D718" i="11"/>
  <c r="F718" i="11"/>
  <c r="G718" i="11"/>
  <c r="H718" i="11"/>
  <c r="I718" i="11" s="1"/>
  <c r="B719" i="11"/>
  <c r="D719" i="11"/>
  <c r="G719" i="11" s="1"/>
  <c r="F719" i="11"/>
  <c r="H719" i="11"/>
  <c r="B720" i="11"/>
  <c r="D720" i="11"/>
  <c r="G720" i="11" s="1"/>
  <c r="F720" i="11"/>
  <c r="B721" i="11"/>
  <c r="D721" i="11"/>
  <c r="H721" i="11" s="1"/>
  <c r="I721" i="11" s="1"/>
  <c r="F721" i="11"/>
  <c r="G721" i="11"/>
  <c r="B722" i="11"/>
  <c r="D722" i="11"/>
  <c r="F722" i="11"/>
  <c r="G722" i="11"/>
  <c r="H722" i="11"/>
  <c r="I722" i="11" s="1"/>
  <c r="B723" i="11"/>
  <c r="D723" i="11"/>
  <c r="G723" i="11" s="1"/>
  <c r="F723" i="11"/>
  <c r="H723" i="11"/>
  <c r="B724" i="11"/>
  <c r="D724" i="11"/>
  <c r="G724" i="11" s="1"/>
  <c r="F724" i="11"/>
  <c r="B725" i="11"/>
  <c r="D725" i="11"/>
  <c r="H725" i="11" s="1"/>
  <c r="I725" i="11" s="1"/>
  <c r="F725" i="11"/>
  <c r="G725" i="11"/>
  <c r="B726" i="11"/>
  <c r="D726" i="11"/>
  <c r="F726" i="11"/>
  <c r="G726" i="11"/>
  <c r="H726" i="11"/>
  <c r="I726" i="11" s="1"/>
  <c r="B727" i="11"/>
  <c r="D727" i="11"/>
  <c r="G727" i="11" s="1"/>
  <c r="F727" i="11"/>
  <c r="H727" i="11"/>
  <c r="B728" i="11"/>
  <c r="D728" i="11"/>
  <c r="G728" i="11" s="1"/>
  <c r="F728" i="11"/>
  <c r="B729" i="11"/>
  <c r="D729" i="11"/>
  <c r="H729" i="11" s="1"/>
  <c r="I729" i="11" s="1"/>
  <c r="F729" i="11"/>
  <c r="G729" i="11"/>
  <c r="B730" i="11"/>
  <c r="D730" i="11"/>
  <c r="F730" i="11"/>
  <c r="G730" i="11"/>
  <c r="H730" i="11"/>
  <c r="I730" i="11" s="1"/>
  <c r="B731" i="11"/>
  <c r="D731" i="11"/>
  <c r="G731" i="11" s="1"/>
  <c r="F731" i="11"/>
  <c r="H731" i="11"/>
  <c r="B732" i="11"/>
  <c r="D732" i="11"/>
  <c r="G732" i="11" s="1"/>
  <c r="F732" i="11"/>
  <c r="B367" i="14"/>
  <c r="D367" i="14"/>
  <c r="G367" i="14" s="1"/>
  <c r="F367" i="14"/>
  <c r="B368" i="14"/>
  <c r="D368" i="14"/>
  <c r="G368" i="14" s="1"/>
  <c r="F368" i="14"/>
  <c r="B369" i="14"/>
  <c r="D369" i="14"/>
  <c r="F369" i="14"/>
  <c r="B370" i="14"/>
  <c r="D370" i="14"/>
  <c r="G370" i="14" s="1"/>
  <c r="F370" i="14"/>
  <c r="B371" i="14"/>
  <c r="D371" i="14"/>
  <c r="G371" i="14" s="1"/>
  <c r="F371" i="14"/>
  <c r="B372" i="14"/>
  <c r="D372" i="14"/>
  <c r="G372" i="14" s="1"/>
  <c r="F372" i="14"/>
  <c r="B373" i="14"/>
  <c r="D373" i="14"/>
  <c r="F373" i="14"/>
  <c r="B374" i="14"/>
  <c r="D374" i="14"/>
  <c r="G374" i="14" s="1"/>
  <c r="F374" i="14"/>
  <c r="B375" i="14"/>
  <c r="D375" i="14"/>
  <c r="F375" i="14"/>
  <c r="B376" i="14"/>
  <c r="D376" i="14"/>
  <c r="F376" i="14"/>
  <c r="B377" i="14"/>
  <c r="D377" i="14"/>
  <c r="F377" i="14"/>
  <c r="B378" i="14"/>
  <c r="D378" i="14"/>
  <c r="G378" i="14" s="1"/>
  <c r="F378" i="14"/>
  <c r="B379" i="14"/>
  <c r="D379" i="14"/>
  <c r="G379" i="14" s="1"/>
  <c r="F379" i="14"/>
  <c r="B380" i="14"/>
  <c r="D380" i="14"/>
  <c r="F380" i="14"/>
  <c r="B381" i="14"/>
  <c r="D381" i="14"/>
  <c r="F381" i="14"/>
  <c r="B382" i="14"/>
  <c r="D382" i="14"/>
  <c r="G382" i="14" s="1"/>
  <c r="F382" i="14"/>
  <c r="B383" i="14"/>
  <c r="D383" i="14"/>
  <c r="G383" i="14" s="1"/>
  <c r="F383" i="14"/>
  <c r="H383" i="14" s="1"/>
  <c r="I383" i="14" s="1"/>
  <c r="B384" i="14"/>
  <c r="D384" i="14"/>
  <c r="G384" i="14" s="1"/>
  <c r="F384" i="14"/>
  <c r="B385" i="14"/>
  <c r="D385" i="14"/>
  <c r="F385" i="14"/>
  <c r="B386" i="14"/>
  <c r="D386" i="14"/>
  <c r="G386" i="14" s="1"/>
  <c r="F386" i="14"/>
  <c r="B387" i="14"/>
  <c r="D387" i="14"/>
  <c r="H387" i="14" s="1"/>
  <c r="F387" i="14"/>
  <c r="B388" i="14"/>
  <c r="D388" i="14"/>
  <c r="G388" i="14" s="1"/>
  <c r="F388" i="14"/>
  <c r="B389" i="14"/>
  <c r="D389" i="14"/>
  <c r="F389" i="14"/>
  <c r="B390" i="14"/>
  <c r="D390" i="14"/>
  <c r="G390" i="14" s="1"/>
  <c r="F390" i="14"/>
  <c r="B391" i="14"/>
  <c r="D391" i="14"/>
  <c r="G391" i="14" s="1"/>
  <c r="F391" i="14"/>
  <c r="B392" i="14"/>
  <c r="D392" i="14"/>
  <c r="G392" i="14" s="1"/>
  <c r="F392" i="14"/>
  <c r="B393" i="14"/>
  <c r="D393" i="14"/>
  <c r="H393" i="14" s="1"/>
  <c r="F393" i="14"/>
  <c r="B394" i="14"/>
  <c r="D394" i="14"/>
  <c r="G394" i="14" s="1"/>
  <c r="F394" i="14"/>
  <c r="B395" i="14"/>
  <c r="D395" i="14"/>
  <c r="F395" i="14"/>
  <c r="B396" i="14"/>
  <c r="D396" i="14"/>
  <c r="F396" i="14"/>
  <c r="B397" i="14"/>
  <c r="D397" i="14"/>
  <c r="G397" i="14" s="1"/>
  <c r="F397" i="14"/>
  <c r="B398" i="14"/>
  <c r="D398" i="14"/>
  <c r="G398" i="14" s="1"/>
  <c r="F398" i="14"/>
  <c r="B399" i="14"/>
  <c r="D399" i="14"/>
  <c r="F399" i="14"/>
  <c r="B400" i="14"/>
  <c r="D400" i="14"/>
  <c r="G400" i="14" s="1"/>
  <c r="F400" i="14"/>
  <c r="B401" i="14"/>
  <c r="D401" i="14"/>
  <c r="F401" i="14"/>
  <c r="B402" i="14"/>
  <c r="D402" i="14"/>
  <c r="G402" i="14" s="1"/>
  <c r="F402" i="14"/>
  <c r="B403" i="14"/>
  <c r="D403" i="14"/>
  <c r="F403" i="14"/>
  <c r="B404" i="14"/>
  <c r="D404" i="14"/>
  <c r="G404" i="14" s="1"/>
  <c r="F404" i="14"/>
  <c r="H404" i="14" s="1"/>
  <c r="I404" i="14" s="1"/>
  <c r="B405" i="14"/>
  <c r="D405" i="14"/>
  <c r="F405" i="14"/>
  <c r="B406" i="14"/>
  <c r="D406" i="14"/>
  <c r="F406" i="14"/>
  <c r="B407" i="14"/>
  <c r="D407" i="14"/>
  <c r="F407" i="14"/>
  <c r="B408" i="14"/>
  <c r="D408" i="14"/>
  <c r="F408" i="14"/>
  <c r="B409" i="14"/>
  <c r="D409" i="14"/>
  <c r="G409" i="14" s="1"/>
  <c r="F409" i="14"/>
  <c r="B410" i="14"/>
  <c r="D410" i="14"/>
  <c r="G410" i="14" s="1"/>
  <c r="F410" i="14"/>
  <c r="B411" i="14"/>
  <c r="D411" i="14"/>
  <c r="F411" i="14"/>
  <c r="B412" i="14"/>
  <c r="D412" i="14"/>
  <c r="G412" i="14" s="1"/>
  <c r="F412" i="14"/>
  <c r="B413" i="14"/>
  <c r="D413" i="14"/>
  <c r="G413" i="14" s="1"/>
  <c r="F413" i="14"/>
  <c r="B414" i="14"/>
  <c r="D414" i="14"/>
  <c r="G414" i="14" s="1"/>
  <c r="F414" i="14"/>
  <c r="B415" i="14"/>
  <c r="D415" i="14"/>
  <c r="F415" i="14"/>
  <c r="B416" i="14"/>
  <c r="D416" i="14"/>
  <c r="G416" i="14" s="1"/>
  <c r="F416" i="14"/>
  <c r="B417" i="14"/>
  <c r="D417" i="14"/>
  <c r="F417" i="14"/>
  <c r="B418" i="14"/>
  <c r="D418" i="14"/>
  <c r="G418" i="14" s="1"/>
  <c r="F418" i="14"/>
  <c r="B419" i="14"/>
  <c r="D419" i="14"/>
  <c r="G419" i="14" s="1"/>
  <c r="F419" i="14"/>
  <c r="B420" i="14"/>
  <c r="D420" i="14"/>
  <c r="G420" i="14" s="1"/>
  <c r="F420" i="14"/>
  <c r="B421" i="14"/>
  <c r="D421" i="14"/>
  <c r="F421" i="14"/>
  <c r="B422" i="14"/>
  <c r="D422" i="14"/>
  <c r="F422" i="14"/>
  <c r="B423" i="14"/>
  <c r="D423" i="14"/>
  <c r="G423" i="14" s="1"/>
  <c r="F423" i="14"/>
  <c r="B424" i="14"/>
  <c r="D424" i="14"/>
  <c r="G424" i="14" s="1"/>
  <c r="F424" i="14"/>
  <c r="B425" i="14"/>
  <c r="D425" i="14"/>
  <c r="G425" i="14" s="1"/>
  <c r="F425" i="14"/>
  <c r="B426" i="14"/>
  <c r="D426" i="14"/>
  <c r="G426" i="14" s="1"/>
  <c r="F426" i="14"/>
  <c r="B427" i="14"/>
  <c r="D427" i="14"/>
  <c r="F427" i="14"/>
  <c r="B428" i="14"/>
  <c r="D428" i="14"/>
  <c r="G428" i="14" s="1"/>
  <c r="F428" i="14"/>
  <c r="B429" i="14"/>
  <c r="D429" i="14"/>
  <c r="F429" i="14"/>
  <c r="B430" i="14"/>
  <c r="D430" i="14"/>
  <c r="G430" i="14" s="1"/>
  <c r="F430" i="14"/>
  <c r="B431" i="14"/>
  <c r="D431" i="14"/>
  <c r="F431" i="14"/>
  <c r="B432" i="14"/>
  <c r="D432" i="14"/>
  <c r="G432" i="14" s="1"/>
  <c r="F432" i="14"/>
  <c r="B433" i="14"/>
  <c r="D433" i="14"/>
  <c r="F433" i="14"/>
  <c r="B434" i="14"/>
  <c r="D434" i="14"/>
  <c r="G434" i="14" s="1"/>
  <c r="F434" i="14"/>
  <c r="B435" i="14"/>
  <c r="D435" i="14"/>
  <c r="H435" i="14" s="1"/>
  <c r="F435" i="14"/>
  <c r="B436" i="14"/>
  <c r="D436" i="14"/>
  <c r="G436" i="14" s="1"/>
  <c r="F436" i="14"/>
  <c r="H436" i="14"/>
  <c r="B437" i="14"/>
  <c r="D437" i="14"/>
  <c r="G437" i="14" s="1"/>
  <c r="F437" i="14"/>
  <c r="B438" i="14"/>
  <c r="D438" i="14"/>
  <c r="G438" i="14" s="1"/>
  <c r="F438" i="14"/>
  <c r="B439" i="14"/>
  <c r="D439" i="14"/>
  <c r="F439" i="14"/>
  <c r="B440" i="14"/>
  <c r="D440" i="14"/>
  <c r="G440" i="14" s="1"/>
  <c r="F440" i="14"/>
  <c r="B441" i="14"/>
  <c r="D441" i="14"/>
  <c r="F441" i="14"/>
  <c r="B442" i="14"/>
  <c r="D442" i="14"/>
  <c r="G442" i="14" s="1"/>
  <c r="F442" i="14"/>
  <c r="B443" i="14"/>
  <c r="D443" i="14"/>
  <c r="F443" i="14"/>
  <c r="B444" i="14"/>
  <c r="D444" i="14"/>
  <c r="G444" i="14" s="1"/>
  <c r="F444" i="14"/>
  <c r="B445" i="14"/>
  <c r="D445" i="14"/>
  <c r="F445" i="14"/>
  <c r="B446" i="14"/>
  <c r="D446" i="14"/>
  <c r="F446" i="14"/>
  <c r="B447" i="14"/>
  <c r="D447" i="14"/>
  <c r="F447" i="14"/>
  <c r="B448" i="14"/>
  <c r="D448" i="14"/>
  <c r="G448" i="14" s="1"/>
  <c r="F448" i="14"/>
  <c r="B449" i="14"/>
  <c r="D449" i="14"/>
  <c r="F449" i="14"/>
  <c r="B450" i="14"/>
  <c r="D450" i="14"/>
  <c r="F450" i="14"/>
  <c r="B451" i="14"/>
  <c r="D451" i="14"/>
  <c r="F451" i="14"/>
  <c r="B452" i="14"/>
  <c r="D452" i="14"/>
  <c r="G452" i="14" s="1"/>
  <c r="F452" i="14"/>
  <c r="B453" i="14"/>
  <c r="D453" i="14"/>
  <c r="G453" i="14" s="1"/>
  <c r="F453" i="14"/>
  <c r="B454" i="14"/>
  <c r="D454" i="14"/>
  <c r="F454" i="14"/>
  <c r="B455" i="14"/>
  <c r="D455" i="14"/>
  <c r="G455" i="14" s="1"/>
  <c r="F455" i="14"/>
  <c r="B456" i="14"/>
  <c r="D456" i="14"/>
  <c r="H456" i="14" s="1"/>
  <c r="F456" i="14"/>
  <c r="B457" i="14"/>
  <c r="D457" i="14"/>
  <c r="G457" i="14" s="1"/>
  <c r="F457" i="14"/>
  <c r="B458" i="14"/>
  <c r="D458" i="14"/>
  <c r="F458" i="14"/>
  <c r="B459" i="14"/>
  <c r="D459" i="14"/>
  <c r="G459" i="14" s="1"/>
  <c r="F459" i="14"/>
  <c r="B460" i="14"/>
  <c r="D460" i="14"/>
  <c r="G460" i="14" s="1"/>
  <c r="F460" i="14"/>
  <c r="B461" i="14"/>
  <c r="D461" i="14"/>
  <c r="G461" i="14" s="1"/>
  <c r="F461" i="14"/>
  <c r="H461" i="14" s="1"/>
  <c r="I461" i="14" s="1"/>
  <c r="B462" i="14"/>
  <c r="D462" i="14"/>
  <c r="F462" i="14"/>
  <c r="B463" i="14"/>
  <c r="D463" i="14"/>
  <c r="F463" i="14"/>
  <c r="B464" i="14"/>
  <c r="D464" i="14"/>
  <c r="F464" i="14"/>
  <c r="B465" i="14"/>
  <c r="D465" i="14"/>
  <c r="G465" i="14" s="1"/>
  <c r="F465" i="14"/>
  <c r="B466" i="14"/>
  <c r="D466" i="14"/>
  <c r="F466" i="14"/>
  <c r="B467" i="14"/>
  <c r="D467" i="14"/>
  <c r="G467" i="14" s="1"/>
  <c r="F467" i="14"/>
  <c r="B468" i="14"/>
  <c r="D468" i="14"/>
  <c r="G468" i="14" s="1"/>
  <c r="F468" i="14"/>
  <c r="B469" i="14"/>
  <c r="D469" i="14"/>
  <c r="F469" i="14"/>
  <c r="B470" i="14"/>
  <c r="D470" i="14"/>
  <c r="F470" i="14"/>
  <c r="B471" i="14"/>
  <c r="D471" i="14"/>
  <c r="F471" i="14"/>
  <c r="B472" i="14"/>
  <c r="D472" i="14"/>
  <c r="G472" i="14" s="1"/>
  <c r="F472" i="14"/>
  <c r="H472" i="14" s="1"/>
  <c r="B473" i="14"/>
  <c r="D473" i="14"/>
  <c r="F473" i="14"/>
  <c r="B474" i="14"/>
  <c r="D474" i="14"/>
  <c r="F474" i="14"/>
  <c r="B475" i="14"/>
  <c r="D475" i="14"/>
  <c r="G475" i="14" s="1"/>
  <c r="F475" i="14"/>
  <c r="B476" i="14"/>
  <c r="D476" i="14"/>
  <c r="G476" i="14" s="1"/>
  <c r="F476" i="14"/>
  <c r="B477" i="14"/>
  <c r="D477" i="14"/>
  <c r="F477" i="14"/>
  <c r="B478" i="14"/>
  <c r="D478" i="14"/>
  <c r="F478" i="14"/>
  <c r="B479" i="14"/>
  <c r="D479" i="14"/>
  <c r="G479" i="14" s="1"/>
  <c r="F479" i="14"/>
  <c r="B480" i="14"/>
  <c r="D480" i="14"/>
  <c r="G480" i="14" s="1"/>
  <c r="F480" i="14"/>
  <c r="B481" i="14"/>
  <c r="D481" i="14"/>
  <c r="F481" i="14"/>
  <c r="B482" i="14"/>
  <c r="D482" i="14"/>
  <c r="F482" i="14"/>
  <c r="B483" i="14"/>
  <c r="D483" i="14"/>
  <c r="G483" i="14" s="1"/>
  <c r="F483" i="14"/>
  <c r="B484" i="14"/>
  <c r="D484" i="14"/>
  <c r="F484" i="14"/>
  <c r="B485" i="14"/>
  <c r="D485" i="14"/>
  <c r="F485" i="14"/>
  <c r="B486" i="14"/>
  <c r="D486" i="14"/>
  <c r="F486" i="14"/>
  <c r="B487" i="14"/>
  <c r="D487" i="14"/>
  <c r="G487" i="14" s="1"/>
  <c r="F487" i="14"/>
  <c r="B488" i="14"/>
  <c r="D488" i="14"/>
  <c r="G488" i="14" s="1"/>
  <c r="F488" i="14"/>
  <c r="B489" i="14"/>
  <c r="D489" i="14"/>
  <c r="F489" i="14"/>
  <c r="B490" i="14"/>
  <c r="D490" i="14"/>
  <c r="F490" i="14"/>
  <c r="B491" i="14"/>
  <c r="D491" i="14"/>
  <c r="H491" i="14" s="1"/>
  <c r="F491" i="14"/>
  <c r="B492" i="14"/>
  <c r="D492" i="14"/>
  <c r="G492" i="14" s="1"/>
  <c r="F492" i="14"/>
  <c r="B493" i="14"/>
  <c r="D493" i="14"/>
  <c r="G493" i="14" s="1"/>
  <c r="F493" i="14"/>
  <c r="B494" i="14"/>
  <c r="D494" i="14"/>
  <c r="F494" i="14"/>
  <c r="B495" i="14"/>
  <c r="D495" i="14"/>
  <c r="F495" i="14"/>
  <c r="B496" i="14"/>
  <c r="D496" i="14"/>
  <c r="G496" i="14" s="1"/>
  <c r="F496" i="14"/>
  <c r="B497" i="14"/>
  <c r="D497" i="14"/>
  <c r="G497" i="14" s="1"/>
  <c r="F497" i="14"/>
  <c r="B498" i="14"/>
  <c r="D498" i="14"/>
  <c r="F498" i="14"/>
  <c r="B499" i="14"/>
  <c r="D499" i="14"/>
  <c r="F499" i="14"/>
  <c r="B500" i="14"/>
  <c r="D500" i="14"/>
  <c r="G500" i="14" s="1"/>
  <c r="F500" i="14"/>
  <c r="B501" i="14"/>
  <c r="D501" i="14"/>
  <c r="F501" i="14"/>
  <c r="B502" i="14"/>
  <c r="D502" i="14"/>
  <c r="F502" i="14"/>
  <c r="B503" i="14"/>
  <c r="D503" i="14"/>
  <c r="F503" i="14"/>
  <c r="B504" i="14"/>
  <c r="D504" i="14"/>
  <c r="G504" i="14" s="1"/>
  <c r="F504" i="14"/>
  <c r="B505" i="14"/>
  <c r="D505" i="14"/>
  <c r="G505" i="14" s="1"/>
  <c r="F505" i="14"/>
  <c r="B506" i="14"/>
  <c r="D506" i="14"/>
  <c r="F506" i="14"/>
  <c r="B507" i="14"/>
  <c r="D507" i="14"/>
  <c r="F507" i="14"/>
  <c r="B508" i="14"/>
  <c r="D508" i="14"/>
  <c r="G508" i="14" s="1"/>
  <c r="F508" i="14"/>
  <c r="B509" i="14"/>
  <c r="D509" i="14"/>
  <c r="G509" i="14" s="1"/>
  <c r="F509" i="14"/>
  <c r="B510" i="14"/>
  <c r="D510" i="14"/>
  <c r="F510" i="14"/>
  <c r="B511" i="14"/>
  <c r="D511" i="14"/>
  <c r="F511" i="14"/>
  <c r="B512" i="14"/>
  <c r="D512" i="14"/>
  <c r="H512" i="14" s="1"/>
  <c r="F512" i="14"/>
  <c r="B513" i="14"/>
  <c r="D513" i="14"/>
  <c r="H513" i="14" s="1"/>
  <c r="F513" i="14"/>
  <c r="B514" i="14"/>
  <c r="D514" i="14"/>
  <c r="F514" i="14"/>
  <c r="B515" i="14"/>
  <c r="D515" i="14"/>
  <c r="F515" i="14"/>
  <c r="B516" i="14"/>
  <c r="D516" i="14"/>
  <c r="G516" i="14" s="1"/>
  <c r="F516" i="14"/>
  <c r="B517" i="14"/>
  <c r="D517" i="14"/>
  <c r="G517" i="14" s="1"/>
  <c r="F517" i="14"/>
  <c r="B518" i="14"/>
  <c r="D518" i="14"/>
  <c r="F518" i="14"/>
  <c r="B519" i="14"/>
  <c r="D519" i="14"/>
  <c r="F519" i="14"/>
  <c r="B520" i="14"/>
  <c r="D520" i="14"/>
  <c r="F520" i="14"/>
  <c r="B521" i="14"/>
  <c r="D521" i="14"/>
  <c r="G521" i="14" s="1"/>
  <c r="F521" i="14"/>
  <c r="B522" i="14"/>
  <c r="D522" i="14"/>
  <c r="F522" i="14"/>
  <c r="B523" i="14"/>
  <c r="D523" i="14"/>
  <c r="F523" i="14"/>
  <c r="B524" i="14"/>
  <c r="D524" i="14"/>
  <c r="G524" i="14" s="1"/>
  <c r="F524" i="14"/>
  <c r="B525" i="14"/>
  <c r="D525" i="14"/>
  <c r="G525" i="14" s="1"/>
  <c r="F525" i="14"/>
  <c r="B526" i="14"/>
  <c r="D526" i="14"/>
  <c r="F526" i="14"/>
  <c r="B527" i="14"/>
  <c r="D527" i="14"/>
  <c r="F527" i="14"/>
  <c r="B528" i="14"/>
  <c r="D528" i="14"/>
  <c r="G528" i="14" s="1"/>
  <c r="F528" i="14"/>
  <c r="B529" i="14"/>
  <c r="D529" i="14"/>
  <c r="F529" i="14"/>
  <c r="B530" i="14"/>
  <c r="D530" i="14"/>
  <c r="F530" i="14"/>
  <c r="B531" i="14"/>
  <c r="D531" i="14"/>
  <c r="F531" i="14"/>
  <c r="B532" i="14"/>
  <c r="D532" i="14"/>
  <c r="F532" i="14"/>
  <c r="B533" i="14"/>
  <c r="D533" i="14"/>
  <c r="G533" i="14" s="1"/>
  <c r="F533" i="14"/>
  <c r="B534" i="14"/>
  <c r="D534" i="14"/>
  <c r="F534" i="14"/>
  <c r="B535" i="14"/>
  <c r="D535" i="14"/>
  <c r="F535" i="14"/>
  <c r="B536" i="14"/>
  <c r="D536" i="14"/>
  <c r="G536" i="14" s="1"/>
  <c r="F536" i="14"/>
  <c r="B537" i="14"/>
  <c r="D537" i="14"/>
  <c r="G537" i="14" s="1"/>
  <c r="F537" i="14"/>
  <c r="B538" i="14"/>
  <c r="D538" i="14"/>
  <c r="F538" i="14"/>
  <c r="B539" i="14"/>
  <c r="D539" i="14"/>
  <c r="F539" i="14"/>
  <c r="B540" i="14"/>
  <c r="D540" i="14"/>
  <c r="F540" i="14"/>
  <c r="B541" i="14"/>
  <c r="D541" i="14"/>
  <c r="F541" i="14"/>
  <c r="B542" i="14"/>
  <c r="D542" i="14"/>
  <c r="F542" i="14"/>
  <c r="B543" i="14"/>
  <c r="D543" i="14"/>
  <c r="F543" i="14"/>
  <c r="B544" i="14"/>
  <c r="D544" i="14"/>
  <c r="G544" i="14" s="1"/>
  <c r="F544" i="14"/>
  <c r="B545" i="14"/>
  <c r="D545" i="14"/>
  <c r="G545" i="14" s="1"/>
  <c r="F545" i="14"/>
  <c r="B546" i="14"/>
  <c r="D546" i="14"/>
  <c r="F546" i="14"/>
  <c r="B547" i="14"/>
  <c r="D547" i="14"/>
  <c r="F547" i="14"/>
  <c r="B548" i="14"/>
  <c r="D548" i="14"/>
  <c r="H548" i="14" s="1"/>
  <c r="F548" i="14"/>
  <c r="B549" i="14"/>
  <c r="D549" i="14"/>
  <c r="G549" i="14" s="1"/>
  <c r="F549" i="14"/>
  <c r="B550" i="14"/>
  <c r="D550" i="14"/>
  <c r="F550" i="14"/>
  <c r="B551" i="14"/>
  <c r="D551" i="14"/>
  <c r="F551" i="14"/>
  <c r="B552" i="14"/>
  <c r="D552" i="14"/>
  <c r="G552" i="14" s="1"/>
  <c r="F552" i="14"/>
  <c r="B553" i="14"/>
  <c r="D553" i="14"/>
  <c r="G553" i="14" s="1"/>
  <c r="F553" i="14"/>
  <c r="B554" i="14"/>
  <c r="D554" i="14"/>
  <c r="F554" i="14"/>
  <c r="B555" i="14"/>
  <c r="D555" i="14"/>
  <c r="F555" i="14"/>
  <c r="B556" i="14"/>
  <c r="D556" i="14"/>
  <c r="G556" i="14" s="1"/>
  <c r="F556" i="14"/>
  <c r="B557" i="14"/>
  <c r="D557" i="14"/>
  <c r="G557" i="14" s="1"/>
  <c r="F557" i="14"/>
  <c r="B558" i="14"/>
  <c r="D558" i="14"/>
  <c r="F558" i="14"/>
  <c r="B559" i="14"/>
  <c r="D559" i="14"/>
  <c r="F559" i="14"/>
  <c r="B560" i="14"/>
  <c r="D560" i="14"/>
  <c r="G560" i="14" s="1"/>
  <c r="F560" i="14"/>
  <c r="B561" i="14"/>
  <c r="D561" i="14"/>
  <c r="G561" i="14" s="1"/>
  <c r="F561" i="14"/>
  <c r="B562" i="14"/>
  <c r="D562" i="14"/>
  <c r="F562" i="14"/>
  <c r="B563" i="14"/>
  <c r="D563" i="14"/>
  <c r="F563" i="14"/>
  <c r="B564" i="14"/>
  <c r="D564" i="14"/>
  <c r="F564" i="14"/>
  <c r="B565" i="14"/>
  <c r="D565" i="14"/>
  <c r="F565" i="14"/>
  <c r="B566" i="14"/>
  <c r="D566" i="14"/>
  <c r="F566" i="14"/>
  <c r="B567" i="14"/>
  <c r="D567" i="14"/>
  <c r="F567" i="14"/>
  <c r="B568" i="14"/>
  <c r="D568" i="14"/>
  <c r="H568" i="14" s="1"/>
  <c r="F568" i="14"/>
  <c r="B569" i="14"/>
  <c r="D569" i="14"/>
  <c r="G569" i="14" s="1"/>
  <c r="F569" i="14"/>
  <c r="B570" i="14"/>
  <c r="D570" i="14"/>
  <c r="F570" i="14"/>
  <c r="B571" i="14"/>
  <c r="D571" i="14"/>
  <c r="F571" i="14"/>
  <c r="B572" i="14"/>
  <c r="D572" i="14"/>
  <c r="G572" i="14" s="1"/>
  <c r="F572" i="14"/>
  <c r="B573" i="14"/>
  <c r="D573" i="14"/>
  <c r="G573" i="14" s="1"/>
  <c r="F573" i="14"/>
  <c r="B574" i="14"/>
  <c r="D574" i="14"/>
  <c r="F574" i="14"/>
  <c r="B575" i="14"/>
  <c r="D575" i="14"/>
  <c r="F575" i="14"/>
  <c r="B576" i="14"/>
  <c r="D576" i="14"/>
  <c r="F576" i="14"/>
  <c r="B577" i="14"/>
  <c r="D577" i="14"/>
  <c r="F577" i="14"/>
  <c r="B578" i="14"/>
  <c r="D578" i="14"/>
  <c r="F578" i="14"/>
  <c r="B579" i="14"/>
  <c r="D579" i="14"/>
  <c r="F579" i="14"/>
  <c r="B580" i="14"/>
  <c r="D580" i="14"/>
  <c r="F580" i="14"/>
  <c r="B581" i="14"/>
  <c r="D581" i="14"/>
  <c r="F581" i="14"/>
  <c r="B582" i="14"/>
  <c r="D582" i="14"/>
  <c r="F582" i="14"/>
  <c r="B583" i="14"/>
  <c r="D583" i="14"/>
  <c r="F583" i="14"/>
  <c r="B584" i="14"/>
  <c r="D584" i="14"/>
  <c r="G584" i="14" s="1"/>
  <c r="F584" i="14"/>
  <c r="B585" i="14"/>
  <c r="D585" i="14"/>
  <c r="G585" i="14" s="1"/>
  <c r="F585" i="14"/>
  <c r="B586" i="14"/>
  <c r="D586" i="14"/>
  <c r="F586" i="14"/>
  <c r="B587" i="14"/>
  <c r="D587" i="14"/>
  <c r="F587" i="14"/>
  <c r="B588" i="14"/>
  <c r="D588" i="14"/>
  <c r="G588" i="14" s="1"/>
  <c r="F588" i="14"/>
  <c r="B589" i="14"/>
  <c r="D589" i="14"/>
  <c r="F589" i="14"/>
  <c r="B590" i="14"/>
  <c r="D590" i="14"/>
  <c r="F590" i="14"/>
  <c r="B591" i="14"/>
  <c r="D591" i="14"/>
  <c r="F591" i="14"/>
  <c r="B592" i="14"/>
  <c r="D592" i="14"/>
  <c r="G592" i="14" s="1"/>
  <c r="F592" i="14"/>
  <c r="B593" i="14"/>
  <c r="D593" i="14"/>
  <c r="F593" i="14"/>
  <c r="B594" i="14"/>
  <c r="D594" i="14"/>
  <c r="F594" i="14"/>
  <c r="B595" i="14"/>
  <c r="D595" i="14"/>
  <c r="F595" i="14"/>
  <c r="B596" i="14"/>
  <c r="D596" i="14"/>
  <c r="H596" i="14" s="1"/>
  <c r="F596" i="14"/>
  <c r="B597" i="14"/>
  <c r="D597" i="14"/>
  <c r="H597" i="14" s="1"/>
  <c r="F597" i="14"/>
  <c r="B598" i="14"/>
  <c r="D598" i="14"/>
  <c r="F598" i="14"/>
  <c r="B599" i="14"/>
  <c r="D599" i="14"/>
  <c r="F599" i="14"/>
  <c r="B600" i="14"/>
  <c r="D600" i="14"/>
  <c r="G600" i="14" s="1"/>
  <c r="F600" i="14"/>
  <c r="B601" i="14"/>
  <c r="D601" i="14"/>
  <c r="G601" i="14" s="1"/>
  <c r="F601" i="14"/>
  <c r="B602" i="14"/>
  <c r="D602" i="14"/>
  <c r="G602" i="14" s="1"/>
  <c r="F602" i="14"/>
  <c r="B603" i="14"/>
  <c r="D603" i="14"/>
  <c r="F603" i="14"/>
  <c r="B604" i="14"/>
  <c r="D604" i="14"/>
  <c r="F604" i="14"/>
  <c r="B605" i="14"/>
  <c r="D605" i="14"/>
  <c r="G605" i="14" s="1"/>
  <c r="F605" i="14"/>
  <c r="B606" i="14"/>
  <c r="D606" i="14"/>
  <c r="F606" i="14"/>
  <c r="B607" i="14"/>
  <c r="D607" i="14"/>
  <c r="F607" i="14"/>
  <c r="B608" i="14"/>
  <c r="D608" i="14"/>
  <c r="F608" i="14"/>
  <c r="B609" i="14"/>
  <c r="D609" i="14"/>
  <c r="G609" i="14" s="1"/>
  <c r="F609" i="14"/>
  <c r="B610" i="14"/>
  <c r="D610" i="14"/>
  <c r="G610" i="14" s="1"/>
  <c r="F610" i="14"/>
  <c r="B611" i="14"/>
  <c r="D611" i="14"/>
  <c r="F611" i="14"/>
  <c r="B612" i="14"/>
  <c r="D612" i="14"/>
  <c r="F612" i="14"/>
  <c r="B613" i="14"/>
  <c r="D613" i="14"/>
  <c r="G613" i="14" s="1"/>
  <c r="F613" i="14"/>
  <c r="B614" i="14"/>
  <c r="D614" i="14"/>
  <c r="F614" i="14"/>
  <c r="B615" i="14"/>
  <c r="D615" i="14"/>
  <c r="F615" i="14"/>
  <c r="B616" i="14"/>
  <c r="D616" i="14"/>
  <c r="F616" i="14"/>
  <c r="B617" i="14"/>
  <c r="D617" i="14"/>
  <c r="G617" i="14" s="1"/>
  <c r="F617" i="14"/>
  <c r="B618" i="14"/>
  <c r="D618" i="14"/>
  <c r="G618" i="14" s="1"/>
  <c r="F618" i="14"/>
  <c r="B619" i="14"/>
  <c r="D619" i="14"/>
  <c r="F619" i="14"/>
  <c r="B620" i="14"/>
  <c r="D620" i="14"/>
  <c r="G620" i="14" s="1"/>
  <c r="F620" i="14"/>
  <c r="B621" i="14"/>
  <c r="D621" i="14"/>
  <c r="G621" i="14" s="1"/>
  <c r="F621" i="14"/>
  <c r="B622" i="14"/>
  <c r="D622" i="14"/>
  <c r="G622" i="14" s="1"/>
  <c r="F622" i="14"/>
  <c r="B623" i="14"/>
  <c r="D623" i="14"/>
  <c r="F623" i="14"/>
  <c r="B624" i="14"/>
  <c r="D624" i="14"/>
  <c r="F624" i="14"/>
  <c r="B625" i="14"/>
  <c r="D625" i="14"/>
  <c r="F625" i="14"/>
  <c r="B626" i="14"/>
  <c r="D626" i="14"/>
  <c r="G626" i="14" s="1"/>
  <c r="F626" i="14"/>
  <c r="B627" i="14"/>
  <c r="D627" i="14"/>
  <c r="F627" i="14"/>
  <c r="B628" i="14"/>
  <c r="D628" i="14"/>
  <c r="G628" i="14" s="1"/>
  <c r="F628" i="14"/>
  <c r="B629" i="14"/>
  <c r="D629" i="14"/>
  <c r="F629" i="14"/>
  <c r="B630" i="14"/>
  <c r="D630" i="14"/>
  <c r="G630" i="14" s="1"/>
  <c r="F630" i="14"/>
  <c r="B631" i="14"/>
  <c r="D631" i="14"/>
  <c r="F631" i="14"/>
  <c r="B632" i="14"/>
  <c r="D632" i="14"/>
  <c r="F632" i="14"/>
  <c r="B633" i="14"/>
  <c r="D633" i="14"/>
  <c r="F633" i="14"/>
  <c r="B634" i="14"/>
  <c r="D634" i="14"/>
  <c r="G634" i="14" s="1"/>
  <c r="F634" i="14"/>
  <c r="B635" i="14"/>
  <c r="D635" i="14"/>
  <c r="G635" i="14" s="1"/>
  <c r="F635" i="14"/>
  <c r="B636" i="14"/>
  <c r="D636" i="14"/>
  <c r="G636" i="14" s="1"/>
  <c r="F636" i="14"/>
  <c r="B637" i="14"/>
  <c r="D637" i="14"/>
  <c r="F637" i="14"/>
  <c r="B638" i="14"/>
  <c r="D638" i="14"/>
  <c r="H638" i="14" s="1"/>
  <c r="F638" i="14"/>
  <c r="B639" i="14"/>
  <c r="D639" i="14"/>
  <c r="H639" i="14" s="1"/>
  <c r="F639" i="14"/>
  <c r="B640" i="14"/>
  <c r="D640" i="14"/>
  <c r="F640" i="14"/>
  <c r="B641" i="14"/>
  <c r="D641" i="14"/>
  <c r="F641" i="14"/>
  <c r="B642" i="14"/>
  <c r="D642" i="14"/>
  <c r="G642" i="14" s="1"/>
  <c r="F642" i="14"/>
  <c r="B643" i="14"/>
  <c r="D643" i="14"/>
  <c r="F643" i="14"/>
  <c r="B644" i="14"/>
  <c r="D644" i="14"/>
  <c r="F644" i="14"/>
  <c r="B645" i="14"/>
  <c r="D645" i="14"/>
  <c r="F645" i="14"/>
  <c r="B646" i="14"/>
  <c r="D646" i="14"/>
  <c r="H646" i="14" s="1"/>
  <c r="F646" i="14"/>
  <c r="B647" i="14"/>
  <c r="D647" i="14"/>
  <c r="F647" i="14"/>
  <c r="B648" i="14"/>
  <c r="D648" i="14"/>
  <c r="G648" i="14" s="1"/>
  <c r="F648" i="14"/>
  <c r="B649" i="14"/>
  <c r="D649" i="14"/>
  <c r="F649" i="14"/>
  <c r="B650" i="14"/>
  <c r="D650" i="14"/>
  <c r="G650" i="14" s="1"/>
  <c r="F650" i="14"/>
  <c r="B651" i="14"/>
  <c r="D651" i="14"/>
  <c r="G651" i="14" s="1"/>
  <c r="F651" i="14"/>
  <c r="B652" i="14"/>
  <c r="D652" i="14"/>
  <c r="G652" i="14" s="1"/>
  <c r="F652" i="14"/>
  <c r="B653" i="14"/>
  <c r="D653" i="14"/>
  <c r="F653" i="14"/>
  <c r="B654" i="14"/>
  <c r="D654" i="14"/>
  <c r="G654" i="14" s="1"/>
  <c r="F654" i="14"/>
  <c r="B655" i="14"/>
  <c r="D655" i="14"/>
  <c r="G655" i="14" s="1"/>
  <c r="F655" i="14"/>
  <c r="B656" i="14"/>
  <c r="D656" i="14"/>
  <c r="G656" i="14" s="1"/>
  <c r="F656" i="14"/>
  <c r="B657" i="14"/>
  <c r="D657" i="14"/>
  <c r="F657" i="14"/>
  <c r="B658" i="14"/>
  <c r="D658" i="14"/>
  <c r="G658" i="14" s="1"/>
  <c r="F658" i="14"/>
  <c r="B659" i="14"/>
  <c r="D659" i="14"/>
  <c r="F659" i="14"/>
  <c r="B660" i="14"/>
  <c r="D660" i="14"/>
  <c r="G660" i="14" s="1"/>
  <c r="F660" i="14"/>
  <c r="B661" i="14"/>
  <c r="D661" i="14"/>
  <c r="F661" i="14"/>
  <c r="B662" i="14"/>
  <c r="D662" i="14"/>
  <c r="G662" i="14" s="1"/>
  <c r="F662" i="14"/>
  <c r="B663" i="14"/>
  <c r="D663" i="14"/>
  <c r="G663" i="14" s="1"/>
  <c r="F663" i="14"/>
  <c r="B664" i="14"/>
  <c r="D664" i="14"/>
  <c r="G664" i="14" s="1"/>
  <c r="F664" i="14"/>
  <c r="B665" i="14"/>
  <c r="D665" i="14"/>
  <c r="F665" i="14"/>
  <c r="B666" i="14"/>
  <c r="D666" i="14"/>
  <c r="G666" i="14" s="1"/>
  <c r="F666" i="14"/>
  <c r="B667" i="14"/>
  <c r="D667" i="14"/>
  <c r="H667" i="14" s="1"/>
  <c r="F667" i="14"/>
  <c r="B668" i="14"/>
  <c r="D668" i="14"/>
  <c r="G668" i="14" s="1"/>
  <c r="F668" i="14"/>
  <c r="B669" i="14"/>
  <c r="D669" i="14"/>
  <c r="F669" i="14"/>
  <c r="B670" i="14"/>
  <c r="D670" i="14"/>
  <c r="G670" i="14" s="1"/>
  <c r="F670" i="14"/>
  <c r="B671" i="14"/>
  <c r="D671" i="14"/>
  <c r="F671" i="14"/>
  <c r="B672" i="14"/>
  <c r="D672" i="14"/>
  <c r="G672" i="14" s="1"/>
  <c r="F672" i="14"/>
  <c r="B673" i="14"/>
  <c r="D673" i="14"/>
  <c r="F673" i="14"/>
  <c r="B674" i="14"/>
  <c r="D674" i="14"/>
  <c r="G674" i="14" s="1"/>
  <c r="F674" i="14"/>
  <c r="B675" i="14"/>
  <c r="D675" i="14"/>
  <c r="G675" i="14" s="1"/>
  <c r="F675" i="14"/>
  <c r="B676" i="14"/>
  <c r="D676" i="14"/>
  <c r="G676" i="14" s="1"/>
  <c r="F676" i="14"/>
  <c r="B677" i="14"/>
  <c r="D677" i="14"/>
  <c r="F677" i="14"/>
  <c r="B678" i="14"/>
  <c r="D678" i="14"/>
  <c r="G678" i="14" s="1"/>
  <c r="F678" i="14"/>
  <c r="B679" i="14"/>
  <c r="D679" i="14"/>
  <c r="G679" i="14" s="1"/>
  <c r="F679" i="14"/>
  <c r="B680" i="14"/>
  <c r="D680" i="14"/>
  <c r="G680" i="14" s="1"/>
  <c r="F680" i="14"/>
  <c r="B681" i="14"/>
  <c r="D681" i="14"/>
  <c r="F681" i="14"/>
  <c r="B682" i="14"/>
  <c r="D682" i="14"/>
  <c r="G682" i="14" s="1"/>
  <c r="F682" i="14"/>
  <c r="B683" i="14"/>
  <c r="D683" i="14"/>
  <c r="G683" i="14" s="1"/>
  <c r="F683" i="14"/>
  <c r="B684" i="14"/>
  <c r="D684" i="14"/>
  <c r="G684" i="14" s="1"/>
  <c r="F684" i="14"/>
  <c r="B685" i="14"/>
  <c r="D685" i="14"/>
  <c r="F685" i="14"/>
  <c r="B686" i="14"/>
  <c r="D686" i="14"/>
  <c r="G686" i="14" s="1"/>
  <c r="F686" i="14"/>
  <c r="B687" i="14"/>
  <c r="D687" i="14"/>
  <c r="G687" i="14" s="1"/>
  <c r="F687" i="14"/>
  <c r="B688" i="14"/>
  <c r="D688" i="14"/>
  <c r="G688" i="14" s="1"/>
  <c r="F688" i="14"/>
  <c r="B689" i="14"/>
  <c r="D689" i="14"/>
  <c r="F689" i="14"/>
  <c r="B690" i="14"/>
  <c r="D690" i="14"/>
  <c r="G690" i="14" s="1"/>
  <c r="F690" i="14"/>
  <c r="B691" i="14"/>
  <c r="D691" i="14"/>
  <c r="G691" i="14" s="1"/>
  <c r="F691" i="14"/>
  <c r="B692" i="14"/>
  <c r="D692" i="14"/>
  <c r="G692" i="14" s="1"/>
  <c r="F692" i="14"/>
  <c r="B693" i="14"/>
  <c r="D693" i="14"/>
  <c r="F693" i="14"/>
  <c r="B694" i="14"/>
  <c r="D694" i="14"/>
  <c r="F694" i="14"/>
  <c r="B695" i="14"/>
  <c r="D695" i="14"/>
  <c r="F695" i="14"/>
  <c r="B696" i="14"/>
  <c r="D696" i="14"/>
  <c r="G696" i="14" s="1"/>
  <c r="F696" i="14"/>
  <c r="B697" i="14"/>
  <c r="D697" i="14"/>
  <c r="F697" i="14"/>
  <c r="B698" i="14"/>
  <c r="D698" i="14"/>
  <c r="G698" i="14" s="1"/>
  <c r="F698" i="14"/>
  <c r="B699" i="14"/>
  <c r="D699" i="14"/>
  <c r="G699" i="14" s="1"/>
  <c r="F699" i="14"/>
  <c r="B700" i="14"/>
  <c r="D700" i="14"/>
  <c r="G700" i="14" s="1"/>
  <c r="F700" i="14"/>
  <c r="B701" i="14"/>
  <c r="D701" i="14"/>
  <c r="F701" i="14"/>
  <c r="B702" i="14"/>
  <c r="D702" i="14"/>
  <c r="G702" i="14" s="1"/>
  <c r="F702" i="14"/>
  <c r="B703" i="14"/>
  <c r="D703" i="14"/>
  <c r="G703" i="14" s="1"/>
  <c r="F703" i="14"/>
  <c r="B704" i="14"/>
  <c r="D704" i="14"/>
  <c r="G704" i="14" s="1"/>
  <c r="F704" i="14"/>
  <c r="B705" i="14"/>
  <c r="D705" i="14"/>
  <c r="F705" i="14"/>
  <c r="B706" i="14"/>
  <c r="D706" i="14"/>
  <c r="G706" i="14" s="1"/>
  <c r="F706" i="14"/>
  <c r="B707" i="14"/>
  <c r="D707" i="14"/>
  <c r="G707" i="14" s="1"/>
  <c r="F707" i="14"/>
  <c r="B708" i="14"/>
  <c r="D708" i="14"/>
  <c r="G708" i="14" s="1"/>
  <c r="F708" i="14"/>
  <c r="B709" i="14"/>
  <c r="D709" i="14"/>
  <c r="F709" i="14"/>
  <c r="B710" i="14"/>
  <c r="D710" i="14"/>
  <c r="G710" i="14" s="1"/>
  <c r="F710" i="14"/>
  <c r="B711" i="14"/>
  <c r="D711" i="14"/>
  <c r="G711" i="14" s="1"/>
  <c r="F711" i="14"/>
  <c r="B712" i="14"/>
  <c r="D712" i="14"/>
  <c r="G712" i="14" s="1"/>
  <c r="F712" i="14"/>
  <c r="B713" i="14"/>
  <c r="D713" i="14"/>
  <c r="F713" i="14"/>
  <c r="B714" i="14"/>
  <c r="D714" i="14"/>
  <c r="G714" i="14" s="1"/>
  <c r="F714" i="14"/>
  <c r="B715" i="14"/>
  <c r="D715" i="14"/>
  <c r="G715" i="14" s="1"/>
  <c r="F715" i="14"/>
  <c r="B716" i="14"/>
  <c r="D716" i="14"/>
  <c r="G716" i="14" s="1"/>
  <c r="F716" i="14"/>
  <c r="B717" i="14"/>
  <c r="D717" i="14"/>
  <c r="G717" i="14" s="1"/>
  <c r="F717" i="14"/>
  <c r="B718" i="14"/>
  <c r="D718" i="14"/>
  <c r="G718" i="14" s="1"/>
  <c r="F718" i="14"/>
  <c r="B719" i="14"/>
  <c r="D719" i="14"/>
  <c r="G719" i="14" s="1"/>
  <c r="F719" i="14"/>
  <c r="B720" i="14"/>
  <c r="D720" i="14"/>
  <c r="G720" i="14" s="1"/>
  <c r="F720" i="14"/>
  <c r="B721" i="14"/>
  <c r="D721" i="14"/>
  <c r="G721" i="14" s="1"/>
  <c r="F721" i="14"/>
  <c r="B722" i="14"/>
  <c r="D722" i="14"/>
  <c r="F722" i="14"/>
  <c r="B723" i="14"/>
  <c r="D723" i="14"/>
  <c r="F723" i="14"/>
  <c r="B724" i="14"/>
  <c r="D724" i="14"/>
  <c r="G724" i="14" s="1"/>
  <c r="F724" i="14"/>
  <c r="B725" i="14"/>
  <c r="D725" i="14"/>
  <c r="G725" i="14" s="1"/>
  <c r="F725" i="14"/>
  <c r="B726" i="14"/>
  <c r="D726" i="14"/>
  <c r="G726" i="14" s="1"/>
  <c r="F726" i="14"/>
  <c r="B727" i="14"/>
  <c r="D727" i="14"/>
  <c r="G727" i="14" s="1"/>
  <c r="F727" i="14"/>
  <c r="B728" i="14"/>
  <c r="D728" i="14"/>
  <c r="G728" i="14" s="1"/>
  <c r="F728" i="14"/>
  <c r="B729" i="14"/>
  <c r="D729" i="14"/>
  <c r="G729" i="14" s="1"/>
  <c r="F729" i="14"/>
  <c r="B730" i="14"/>
  <c r="D730" i="14"/>
  <c r="G730" i="14" s="1"/>
  <c r="F730" i="14"/>
  <c r="B731" i="14"/>
  <c r="D731" i="14"/>
  <c r="G731" i="14" s="1"/>
  <c r="F731" i="14"/>
  <c r="B732" i="14"/>
  <c r="D732" i="14"/>
  <c r="G732" i="14" s="1"/>
  <c r="F732" i="14"/>
  <c r="F366" i="14"/>
  <c r="D366" i="14"/>
  <c r="H366" i="14" s="1"/>
  <c r="B366" i="14"/>
  <c r="F365" i="14"/>
  <c r="D365" i="14"/>
  <c r="B365" i="14"/>
  <c r="F364" i="14"/>
  <c r="D364" i="14"/>
  <c r="G364" i="14" s="1"/>
  <c r="B364" i="14"/>
  <c r="F363" i="14"/>
  <c r="D363" i="14"/>
  <c r="G363" i="14" s="1"/>
  <c r="B363" i="14"/>
  <c r="F362" i="14"/>
  <c r="D362" i="14"/>
  <c r="G362" i="14" s="1"/>
  <c r="B362" i="14"/>
  <c r="F361" i="14"/>
  <c r="D361" i="14"/>
  <c r="B361" i="14"/>
  <c r="F360" i="14"/>
  <c r="D360" i="14"/>
  <c r="G360" i="14" s="1"/>
  <c r="B360" i="14"/>
  <c r="F359" i="14"/>
  <c r="D359" i="14"/>
  <c r="B359" i="14"/>
  <c r="F358" i="14"/>
  <c r="D358" i="14"/>
  <c r="G358" i="14" s="1"/>
  <c r="B358" i="14"/>
  <c r="F357" i="14"/>
  <c r="D357" i="14"/>
  <c r="B357" i="14"/>
  <c r="F356" i="14"/>
  <c r="D356" i="14"/>
  <c r="B356" i="14"/>
  <c r="F355" i="14"/>
  <c r="D355" i="14"/>
  <c r="G355" i="14" s="1"/>
  <c r="B355" i="14"/>
  <c r="F354" i="14"/>
  <c r="D354" i="14"/>
  <c r="G354" i="14" s="1"/>
  <c r="B354" i="14"/>
  <c r="F353" i="14"/>
  <c r="D353" i="14"/>
  <c r="B353" i="14"/>
  <c r="F352" i="14"/>
  <c r="D352" i="14"/>
  <c r="B352" i="14"/>
  <c r="F351" i="14"/>
  <c r="D351" i="14"/>
  <c r="B351" i="14"/>
  <c r="F350" i="14"/>
  <c r="D350" i="14"/>
  <c r="G350" i="14" s="1"/>
  <c r="B350" i="14"/>
  <c r="F349" i="14"/>
  <c r="D349" i="14"/>
  <c r="B349" i="14"/>
  <c r="F348" i="14"/>
  <c r="D348" i="14"/>
  <c r="B348" i="14"/>
  <c r="F347" i="14"/>
  <c r="D347" i="14"/>
  <c r="G347" i="14" s="1"/>
  <c r="B347" i="14"/>
  <c r="F346" i="14"/>
  <c r="D346" i="14"/>
  <c r="G346" i="14" s="1"/>
  <c r="B346" i="14"/>
  <c r="F345" i="14"/>
  <c r="D345" i="14"/>
  <c r="B345" i="14"/>
  <c r="F344" i="14"/>
  <c r="D344" i="14"/>
  <c r="B344" i="14"/>
  <c r="F343" i="14"/>
  <c r="D343" i="14"/>
  <c r="G343" i="14" s="1"/>
  <c r="B343" i="14"/>
  <c r="F342" i="14"/>
  <c r="D342" i="14"/>
  <c r="G342" i="14" s="1"/>
  <c r="B342" i="14"/>
  <c r="F341" i="14"/>
  <c r="D341" i="14"/>
  <c r="B341" i="14"/>
  <c r="F340" i="14"/>
  <c r="D340" i="14"/>
  <c r="B340" i="14"/>
  <c r="F339" i="14"/>
  <c r="D339" i="14"/>
  <c r="G339" i="14" s="1"/>
  <c r="B339" i="14"/>
  <c r="F338" i="14"/>
  <c r="D338" i="14"/>
  <c r="G338" i="14" s="1"/>
  <c r="B338" i="14"/>
  <c r="F337" i="14"/>
  <c r="D337" i="14"/>
  <c r="B337" i="14"/>
  <c r="F336" i="14"/>
  <c r="D336" i="14"/>
  <c r="G336" i="14" s="1"/>
  <c r="B336" i="14"/>
  <c r="F335" i="14"/>
  <c r="D335" i="14"/>
  <c r="G335" i="14" s="1"/>
  <c r="B335" i="14"/>
  <c r="F334" i="14"/>
  <c r="D334" i="14"/>
  <c r="G334" i="14" s="1"/>
  <c r="B334" i="14"/>
  <c r="F333" i="14"/>
  <c r="D333" i="14"/>
  <c r="B333" i="14"/>
  <c r="F332" i="14"/>
  <c r="D332" i="14"/>
  <c r="G332" i="14" s="1"/>
  <c r="B332" i="14"/>
  <c r="F331" i="14"/>
  <c r="D331" i="14"/>
  <c r="G331" i="14" s="1"/>
  <c r="B331" i="14"/>
  <c r="F330" i="14"/>
  <c r="D330" i="14"/>
  <c r="H330" i="14" s="1"/>
  <c r="B330" i="14"/>
  <c r="F329" i="14"/>
  <c r="D329" i="14"/>
  <c r="B329" i="14"/>
  <c r="F328" i="14"/>
  <c r="D328" i="14"/>
  <c r="G328" i="14" s="1"/>
  <c r="B328" i="14"/>
  <c r="F327" i="14"/>
  <c r="D327" i="14"/>
  <c r="G327" i="14" s="1"/>
  <c r="B327" i="14"/>
  <c r="F326" i="14"/>
  <c r="D326" i="14"/>
  <c r="G326" i="14" s="1"/>
  <c r="B326" i="14"/>
  <c r="F325" i="14"/>
  <c r="D325" i="14"/>
  <c r="B325" i="14"/>
  <c r="F324" i="14"/>
  <c r="D324" i="14"/>
  <c r="B324" i="14"/>
  <c r="F323" i="14"/>
  <c r="D323" i="14"/>
  <c r="B323" i="14"/>
  <c r="F322" i="14"/>
  <c r="D322" i="14"/>
  <c r="G322" i="14" s="1"/>
  <c r="B322" i="14"/>
  <c r="F321" i="14"/>
  <c r="D321" i="14"/>
  <c r="B321" i="14"/>
  <c r="F320" i="14"/>
  <c r="D320" i="14"/>
  <c r="G320" i="14" s="1"/>
  <c r="B320" i="14"/>
  <c r="F319" i="14"/>
  <c r="D319" i="14"/>
  <c r="G319" i="14" s="1"/>
  <c r="B319" i="14"/>
  <c r="F318" i="14"/>
  <c r="D318" i="14"/>
  <c r="G318" i="14" s="1"/>
  <c r="B318" i="14"/>
  <c r="F317" i="14"/>
  <c r="D317" i="14"/>
  <c r="B317" i="14"/>
  <c r="F316" i="14"/>
  <c r="D316" i="14"/>
  <c r="B316" i="14"/>
  <c r="F315" i="14"/>
  <c r="D315" i="14"/>
  <c r="G315" i="14" s="1"/>
  <c r="B315" i="14"/>
  <c r="F314" i="14"/>
  <c r="D314" i="14"/>
  <c r="G314" i="14" s="1"/>
  <c r="B314" i="14"/>
  <c r="F313" i="14"/>
  <c r="D313" i="14"/>
  <c r="B313" i="14"/>
  <c r="F312" i="14"/>
  <c r="D312" i="14"/>
  <c r="G312" i="14" s="1"/>
  <c r="B312" i="14"/>
  <c r="F311" i="14"/>
  <c r="D311" i="14"/>
  <c r="G311" i="14" s="1"/>
  <c r="B311" i="14"/>
  <c r="F310" i="14"/>
  <c r="D310" i="14"/>
  <c r="G310" i="14" s="1"/>
  <c r="B310" i="14"/>
  <c r="F309" i="14"/>
  <c r="D309" i="14"/>
  <c r="B309" i="14"/>
  <c r="F308" i="14"/>
  <c r="D308" i="14"/>
  <c r="G308" i="14" s="1"/>
  <c r="B308" i="14"/>
  <c r="F307" i="14"/>
  <c r="D307" i="14"/>
  <c r="B307" i="14"/>
  <c r="F306" i="14"/>
  <c r="D306" i="14"/>
  <c r="G306" i="14" s="1"/>
  <c r="B306" i="14"/>
  <c r="F305" i="14"/>
  <c r="D305" i="14"/>
  <c r="B305" i="14"/>
  <c r="F304" i="14"/>
  <c r="D304" i="14"/>
  <c r="G304" i="14" s="1"/>
  <c r="B304" i="14"/>
  <c r="F303" i="14"/>
  <c r="D303" i="14"/>
  <c r="B303" i="14"/>
  <c r="G302" i="14"/>
  <c r="F302" i="14"/>
  <c r="D302" i="14"/>
  <c r="H302" i="14" s="1"/>
  <c r="B302" i="14"/>
  <c r="F301" i="14"/>
  <c r="D301" i="14"/>
  <c r="B301" i="14"/>
  <c r="F300" i="14"/>
  <c r="D300" i="14"/>
  <c r="B300" i="14"/>
  <c r="F299" i="14"/>
  <c r="D299" i="14"/>
  <c r="G299" i="14" s="1"/>
  <c r="B299" i="14"/>
  <c r="F298" i="14"/>
  <c r="D298" i="14"/>
  <c r="G298" i="14" s="1"/>
  <c r="B298" i="14"/>
  <c r="F297" i="14"/>
  <c r="D297" i="14"/>
  <c r="B297" i="14"/>
  <c r="F296" i="14"/>
  <c r="D296" i="14"/>
  <c r="B296" i="14"/>
  <c r="F295" i="14"/>
  <c r="D295" i="14"/>
  <c r="H295" i="14" s="1"/>
  <c r="B295" i="14"/>
  <c r="F294" i="14"/>
  <c r="D294" i="14"/>
  <c r="G294" i="14" s="1"/>
  <c r="B294" i="14"/>
  <c r="F293" i="14"/>
  <c r="D293" i="14"/>
  <c r="B293" i="14"/>
  <c r="F292" i="14"/>
  <c r="D292" i="14"/>
  <c r="G292" i="14" s="1"/>
  <c r="B292" i="14"/>
  <c r="F291" i="14"/>
  <c r="D291" i="14"/>
  <c r="G291" i="14" s="1"/>
  <c r="B291" i="14"/>
  <c r="F290" i="14"/>
  <c r="D290" i="14"/>
  <c r="B290" i="14"/>
  <c r="F289" i="14"/>
  <c r="D289" i="14"/>
  <c r="B289" i="14"/>
  <c r="F288" i="14"/>
  <c r="D288" i="14"/>
  <c r="B288" i="14"/>
  <c r="F287" i="14"/>
  <c r="D287" i="14"/>
  <c r="B287" i="14"/>
  <c r="F286" i="14"/>
  <c r="D286" i="14"/>
  <c r="G286" i="14" s="1"/>
  <c r="B286" i="14"/>
  <c r="F285" i="14"/>
  <c r="D285" i="14"/>
  <c r="G285" i="14" s="1"/>
  <c r="B285" i="14"/>
  <c r="F284" i="14"/>
  <c r="D284" i="14"/>
  <c r="B284" i="14"/>
  <c r="F283" i="14"/>
  <c r="D283" i="14"/>
  <c r="B283" i="14"/>
  <c r="F282" i="14"/>
  <c r="D282" i="14"/>
  <c r="G282" i="14" s="1"/>
  <c r="B282" i="14"/>
  <c r="F281" i="14"/>
  <c r="D281" i="14"/>
  <c r="H281" i="14" s="1"/>
  <c r="B281" i="14"/>
  <c r="F280" i="14"/>
  <c r="D280" i="14"/>
  <c r="G280" i="14" s="1"/>
  <c r="B280" i="14"/>
  <c r="F279" i="14"/>
  <c r="D279" i="14"/>
  <c r="G279" i="14" s="1"/>
  <c r="B279" i="14"/>
  <c r="F278" i="14"/>
  <c r="D278" i="14"/>
  <c r="G278" i="14" s="1"/>
  <c r="B278" i="14"/>
  <c r="F277" i="14"/>
  <c r="D277" i="14"/>
  <c r="G277" i="14" s="1"/>
  <c r="B277" i="14"/>
  <c r="F276" i="14"/>
  <c r="D276" i="14"/>
  <c r="G276" i="14" s="1"/>
  <c r="B276" i="14"/>
  <c r="F275" i="14"/>
  <c r="D275" i="14"/>
  <c r="B275" i="14"/>
  <c r="F274" i="14"/>
  <c r="D274" i="14"/>
  <c r="G274" i="14" s="1"/>
  <c r="B274" i="14"/>
  <c r="F273" i="14"/>
  <c r="D273" i="14"/>
  <c r="B273" i="14"/>
  <c r="F272" i="14"/>
  <c r="D272" i="14"/>
  <c r="G272" i="14" s="1"/>
  <c r="B272" i="14"/>
  <c r="F271" i="14"/>
  <c r="D271" i="14"/>
  <c r="B271" i="14"/>
  <c r="F270" i="14"/>
  <c r="D270" i="14"/>
  <c r="G270" i="14" s="1"/>
  <c r="B270" i="14"/>
  <c r="F269" i="14"/>
  <c r="D269" i="14"/>
  <c r="G269" i="14" s="1"/>
  <c r="B269" i="14"/>
  <c r="F268" i="14"/>
  <c r="D268" i="14"/>
  <c r="G268" i="14" s="1"/>
  <c r="B268" i="14"/>
  <c r="F267" i="14"/>
  <c r="D267" i="14"/>
  <c r="B267" i="14"/>
  <c r="F266" i="14"/>
  <c r="D266" i="14"/>
  <c r="G266" i="14" s="1"/>
  <c r="B266" i="14"/>
  <c r="F265" i="14"/>
  <c r="D265" i="14"/>
  <c r="B265" i="14"/>
  <c r="F264" i="14"/>
  <c r="D264" i="14"/>
  <c r="G264" i="14" s="1"/>
  <c r="B264" i="14"/>
  <c r="F263" i="14"/>
  <c r="D263" i="14"/>
  <c r="H263" i="14" s="1"/>
  <c r="B263" i="14"/>
  <c r="F262" i="14"/>
  <c r="D262" i="14"/>
  <c r="G262" i="14" s="1"/>
  <c r="B262" i="14"/>
  <c r="F261" i="14"/>
  <c r="D261" i="14"/>
  <c r="H261" i="14" s="1"/>
  <c r="B261" i="14"/>
  <c r="F260" i="14"/>
  <c r="D260" i="14"/>
  <c r="G260" i="14" s="1"/>
  <c r="B260" i="14"/>
  <c r="F259" i="14"/>
  <c r="D259" i="14"/>
  <c r="B259" i="14"/>
  <c r="F258" i="14"/>
  <c r="D258" i="14"/>
  <c r="G258" i="14" s="1"/>
  <c r="B258" i="14"/>
  <c r="F257" i="14"/>
  <c r="D257" i="14"/>
  <c r="G257" i="14" s="1"/>
  <c r="B257" i="14"/>
  <c r="F256" i="14"/>
  <c r="D256" i="14"/>
  <c r="G256" i="14" s="1"/>
  <c r="B256" i="14"/>
  <c r="F255" i="14"/>
  <c r="D255" i="14"/>
  <c r="G255" i="14" s="1"/>
  <c r="B255" i="14"/>
  <c r="F254" i="14"/>
  <c r="D254" i="14"/>
  <c r="G254" i="14" s="1"/>
  <c r="B254" i="14"/>
  <c r="F253" i="14"/>
  <c r="D253" i="14"/>
  <c r="B253" i="14"/>
  <c r="F252" i="14"/>
  <c r="D252" i="14"/>
  <c r="G252" i="14" s="1"/>
  <c r="B252" i="14"/>
  <c r="F251" i="14"/>
  <c r="D251" i="14"/>
  <c r="G251" i="14" s="1"/>
  <c r="B251" i="14"/>
  <c r="F250" i="14"/>
  <c r="D250" i="14"/>
  <c r="G250" i="14" s="1"/>
  <c r="B250" i="14"/>
  <c r="F249" i="14"/>
  <c r="D249" i="14"/>
  <c r="B249" i="14"/>
  <c r="F248" i="14"/>
  <c r="D248" i="14"/>
  <c r="G248" i="14" s="1"/>
  <c r="B248" i="14"/>
  <c r="F247" i="14"/>
  <c r="D247" i="14"/>
  <c r="B247" i="14"/>
  <c r="F246" i="14"/>
  <c r="D246" i="14"/>
  <c r="G246" i="14" s="1"/>
  <c r="B246" i="14"/>
  <c r="F245" i="14"/>
  <c r="D245" i="14"/>
  <c r="G245" i="14" s="1"/>
  <c r="B245" i="14"/>
  <c r="F244" i="14"/>
  <c r="D244" i="14"/>
  <c r="G244" i="14" s="1"/>
  <c r="B244" i="14"/>
  <c r="F243" i="14"/>
  <c r="D243" i="14"/>
  <c r="G243" i="14" s="1"/>
  <c r="B243" i="14"/>
  <c r="F242" i="14"/>
  <c r="D242" i="14"/>
  <c r="G242" i="14" s="1"/>
  <c r="B242" i="14"/>
  <c r="F241" i="14"/>
  <c r="D241" i="14"/>
  <c r="G241" i="14" s="1"/>
  <c r="B241" i="14"/>
  <c r="F240" i="14"/>
  <c r="D240" i="14"/>
  <c r="G240" i="14" s="1"/>
  <c r="B240" i="14"/>
  <c r="F239" i="14"/>
  <c r="D239" i="14"/>
  <c r="H239" i="14" s="1"/>
  <c r="B239" i="14"/>
  <c r="F238" i="14"/>
  <c r="D238" i="14"/>
  <c r="G238" i="14" s="1"/>
  <c r="B238" i="14"/>
  <c r="F237" i="14"/>
  <c r="D237" i="14"/>
  <c r="G237" i="14" s="1"/>
  <c r="B237" i="14"/>
  <c r="F236" i="14"/>
  <c r="D236" i="14"/>
  <c r="G236" i="14" s="1"/>
  <c r="B236" i="14"/>
  <c r="F235" i="14"/>
  <c r="D235" i="14"/>
  <c r="G235" i="14" s="1"/>
  <c r="B235" i="14"/>
  <c r="F234" i="14"/>
  <c r="D234" i="14"/>
  <c r="G234" i="14" s="1"/>
  <c r="B234" i="14"/>
  <c r="F233" i="14"/>
  <c r="D233" i="14"/>
  <c r="B233" i="14"/>
  <c r="F232" i="14"/>
  <c r="D232" i="14"/>
  <c r="G232" i="14" s="1"/>
  <c r="B232" i="14"/>
  <c r="F231" i="14"/>
  <c r="D231" i="14"/>
  <c r="G231" i="14" s="1"/>
  <c r="B231" i="14"/>
  <c r="F230" i="14"/>
  <c r="D230" i="14"/>
  <c r="G230" i="14" s="1"/>
  <c r="B230" i="14"/>
  <c r="F229" i="14"/>
  <c r="D229" i="14"/>
  <c r="G229" i="14" s="1"/>
  <c r="B229" i="14"/>
  <c r="F228" i="14"/>
  <c r="D228" i="14"/>
  <c r="G228" i="14" s="1"/>
  <c r="B228" i="14"/>
  <c r="F227" i="14"/>
  <c r="D227" i="14"/>
  <c r="G227" i="14" s="1"/>
  <c r="B227" i="14"/>
  <c r="F226" i="14"/>
  <c r="D226" i="14"/>
  <c r="G226" i="14" s="1"/>
  <c r="B226" i="14"/>
  <c r="F225" i="14"/>
  <c r="D225" i="14"/>
  <c r="B225" i="14"/>
  <c r="F224" i="14"/>
  <c r="D224" i="14"/>
  <c r="B224" i="14"/>
  <c r="F223" i="14"/>
  <c r="D223" i="14"/>
  <c r="G223" i="14" s="1"/>
  <c r="B223" i="14"/>
  <c r="F222" i="14"/>
  <c r="D222" i="14"/>
  <c r="B222" i="14"/>
  <c r="F221" i="14"/>
  <c r="D221" i="14"/>
  <c r="G221" i="14" s="1"/>
  <c r="B221" i="14"/>
  <c r="F220" i="14"/>
  <c r="D220" i="14"/>
  <c r="G220" i="14" s="1"/>
  <c r="B220" i="14"/>
  <c r="F219" i="14"/>
  <c r="D219" i="14"/>
  <c r="H219" i="14" s="1"/>
  <c r="B219" i="14"/>
  <c r="F218" i="14"/>
  <c r="D218" i="14"/>
  <c r="H218" i="14" s="1"/>
  <c r="B218" i="14"/>
  <c r="F217" i="14"/>
  <c r="D217" i="14"/>
  <c r="G217" i="14" s="1"/>
  <c r="B217" i="14"/>
  <c r="F216" i="14"/>
  <c r="D216" i="14"/>
  <c r="B216" i="14"/>
  <c r="F215" i="14"/>
  <c r="D215" i="14"/>
  <c r="G215" i="14" s="1"/>
  <c r="B215" i="14"/>
  <c r="F214" i="14"/>
  <c r="D214" i="14"/>
  <c r="B214" i="14"/>
  <c r="F213" i="14"/>
  <c r="D213" i="14"/>
  <c r="B213" i="14"/>
  <c r="F212" i="14"/>
  <c r="D212" i="14"/>
  <c r="B212" i="14"/>
  <c r="F211" i="14"/>
  <c r="D211" i="14"/>
  <c r="B211" i="14"/>
  <c r="F210" i="14"/>
  <c r="D210" i="14"/>
  <c r="B210" i="14"/>
  <c r="F209" i="14"/>
  <c r="D209" i="14"/>
  <c r="B209" i="14"/>
  <c r="F208" i="14"/>
  <c r="D208" i="14"/>
  <c r="B208" i="14"/>
  <c r="F207" i="14"/>
  <c r="D207" i="14"/>
  <c r="G207" i="14" s="1"/>
  <c r="B207" i="14"/>
  <c r="F206" i="14"/>
  <c r="D206" i="14"/>
  <c r="B206" i="14"/>
  <c r="F205" i="14"/>
  <c r="D205" i="14"/>
  <c r="G205" i="14" s="1"/>
  <c r="B205" i="14"/>
  <c r="F204" i="14"/>
  <c r="D204" i="14"/>
  <c r="H204" i="14" s="1"/>
  <c r="B204" i="14"/>
  <c r="F203" i="14"/>
  <c r="D203" i="14"/>
  <c r="G203" i="14" s="1"/>
  <c r="B203" i="14"/>
  <c r="F202" i="14"/>
  <c r="D202" i="14"/>
  <c r="B202" i="14"/>
  <c r="F201" i="14"/>
  <c r="D201" i="14"/>
  <c r="G201" i="14" s="1"/>
  <c r="B201" i="14"/>
  <c r="F200" i="14"/>
  <c r="D200" i="14"/>
  <c r="B200" i="14"/>
  <c r="F199" i="14"/>
  <c r="D199" i="14"/>
  <c r="G199" i="14" s="1"/>
  <c r="B199" i="14"/>
  <c r="F198" i="14"/>
  <c r="D198" i="14"/>
  <c r="B198" i="14"/>
  <c r="F197" i="14"/>
  <c r="D197" i="14"/>
  <c r="B197" i="14"/>
  <c r="F196" i="14"/>
  <c r="D196" i="14"/>
  <c r="B196" i="14"/>
  <c r="F195" i="14"/>
  <c r="D195" i="14"/>
  <c r="G195" i="14" s="1"/>
  <c r="B195" i="14"/>
  <c r="F194" i="14"/>
  <c r="D194" i="14"/>
  <c r="B194" i="14"/>
  <c r="F193" i="14"/>
  <c r="D193" i="14"/>
  <c r="G193" i="14" s="1"/>
  <c r="B193" i="14"/>
  <c r="F192" i="14"/>
  <c r="D192" i="14"/>
  <c r="B192" i="14"/>
  <c r="H191" i="14"/>
  <c r="F191" i="14"/>
  <c r="D191" i="14"/>
  <c r="G191" i="14" s="1"/>
  <c r="B191" i="14"/>
  <c r="F190" i="14"/>
  <c r="D190" i="14"/>
  <c r="H190" i="14" s="1"/>
  <c r="B190" i="14"/>
  <c r="F189" i="14"/>
  <c r="D189" i="14"/>
  <c r="G189" i="14" s="1"/>
  <c r="B189" i="14"/>
  <c r="F188" i="14"/>
  <c r="D188" i="14"/>
  <c r="B188" i="14"/>
  <c r="F187" i="14"/>
  <c r="D187" i="14"/>
  <c r="G187" i="14" s="1"/>
  <c r="B187" i="14"/>
  <c r="F186" i="14"/>
  <c r="D186" i="14"/>
  <c r="B186" i="14"/>
  <c r="F185" i="14"/>
  <c r="D185" i="14"/>
  <c r="G185" i="14" s="1"/>
  <c r="B185" i="14"/>
  <c r="F184" i="14"/>
  <c r="D184" i="14"/>
  <c r="H184" i="14" s="1"/>
  <c r="B184" i="14"/>
  <c r="F183" i="14"/>
  <c r="D183" i="14"/>
  <c r="H183" i="14" s="1"/>
  <c r="B183" i="14"/>
  <c r="F182" i="14"/>
  <c r="D182" i="14"/>
  <c r="B182" i="14"/>
  <c r="F181" i="14"/>
  <c r="D181" i="14"/>
  <c r="G181" i="14" s="1"/>
  <c r="B181" i="14"/>
  <c r="F180" i="14"/>
  <c r="D180" i="14"/>
  <c r="B180" i="14"/>
  <c r="F179" i="14"/>
  <c r="D179" i="14"/>
  <c r="G179" i="14" s="1"/>
  <c r="B179" i="14"/>
  <c r="F178" i="14"/>
  <c r="D178" i="14"/>
  <c r="B178" i="14"/>
  <c r="F177" i="14"/>
  <c r="D177" i="14"/>
  <c r="B177" i="14"/>
  <c r="F176" i="14"/>
  <c r="D176" i="14"/>
  <c r="B176" i="14"/>
  <c r="F175" i="14"/>
  <c r="D175" i="14"/>
  <c r="G175" i="14" s="1"/>
  <c r="B175" i="14"/>
  <c r="F174" i="14"/>
  <c r="D174" i="14"/>
  <c r="B174" i="14"/>
  <c r="F173" i="14"/>
  <c r="D173" i="14"/>
  <c r="G173" i="14" s="1"/>
  <c r="B173" i="14"/>
  <c r="F172" i="14"/>
  <c r="D172" i="14"/>
  <c r="G172" i="14" s="1"/>
  <c r="B172" i="14"/>
  <c r="F171" i="14"/>
  <c r="D171" i="14"/>
  <c r="G171" i="14" s="1"/>
  <c r="B171" i="14"/>
  <c r="F170" i="14"/>
  <c r="D170" i="14"/>
  <c r="H170" i="14" s="1"/>
  <c r="B170" i="14"/>
  <c r="F169" i="14"/>
  <c r="D169" i="14"/>
  <c r="B169" i="14"/>
  <c r="F168" i="14"/>
  <c r="D168" i="14"/>
  <c r="B168" i="14"/>
  <c r="F167" i="14"/>
  <c r="D167" i="14"/>
  <c r="G167" i="14" s="1"/>
  <c r="B167" i="14"/>
  <c r="F166" i="14"/>
  <c r="D166" i="14"/>
  <c r="B166" i="14"/>
  <c r="F165" i="14"/>
  <c r="D165" i="14"/>
  <c r="G165" i="14" s="1"/>
  <c r="B165" i="14"/>
  <c r="F164" i="14"/>
  <c r="D164" i="14"/>
  <c r="G164" i="14" s="1"/>
  <c r="B164" i="14"/>
  <c r="F163" i="14"/>
  <c r="D163" i="14"/>
  <c r="H163" i="14" s="1"/>
  <c r="B163" i="14"/>
  <c r="F162" i="14"/>
  <c r="D162" i="14"/>
  <c r="H162" i="14" s="1"/>
  <c r="B162" i="14"/>
  <c r="F161" i="14"/>
  <c r="D161" i="14"/>
  <c r="B161" i="14"/>
  <c r="F160" i="14"/>
  <c r="D160" i="14"/>
  <c r="G160" i="14" s="1"/>
  <c r="B160" i="14"/>
  <c r="F159" i="14"/>
  <c r="D159" i="14"/>
  <c r="G159" i="14" s="1"/>
  <c r="B159" i="14"/>
  <c r="F158" i="14"/>
  <c r="D158" i="14"/>
  <c r="G158" i="14" s="1"/>
  <c r="B158" i="14"/>
  <c r="F157" i="14"/>
  <c r="D157" i="14"/>
  <c r="B157" i="14"/>
  <c r="F156" i="14"/>
  <c r="D156" i="14"/>
  <c r="B156" i="14"/>
  <c r="F155" i="14"/>
  <c r="D155" i="14"/>
  <c r="G155" i="14" s="1"/>
  <c r="B155" i="14"/>
  <c r="F154" i="14"/>
  <c r="D154" i="14"/>
  <c r="G154" i="14" s="1"/>
  <c r="B154" i="14"/>
  <c r="F153" i="14"/>
  <c r="D153" i="14"/>
  <c r="B153" i="14"/>
  <c r="F152" i="14"/>
  <c r="D152" i="14"/>
  <c r="G152" i="14" s="1"/>
  <c r="B152" i="14"/>
  <c r="F151" i="14"/>
  <c r="D151" i="14"/>
  <c r="B151" i="14"/>
  <c r="F150" i="14"/>
  <c r="D150" i="14"/>
  <c r="G150" i="14" s="1"/>
  <c r="B150" i="14"/>
  <c r="F149" i="14"/>
  <c r="D149" i="14"/>
  <c r="H149" i="14" s="1"/>
  <c r="B149" i="14"/>
  <c r="F148" i="14"/>
  <c r="D148" i="14"/>
  <c r="B148" i="14"/>
  <c r="F147" i="14"/>
  <c r="D147" i="14"/>
  <c r="B147" i="14"/>
  <c r="F146" i="14"/>
  <c r="D146" i="14"/>
  <c r="G146" i="14" s="1"/>
  <c r="B146" i="14"/>
  <c r="F145" i="14"/>
  <c r="D145" i="14"/>
  <c r="B145" i="14"/>
  <c r="F144" i="14"/>
  <c r="D144" i="14"/>
  <c r="G144" i="14" s="1"/>
  <c r="B144" i="14"/>
  <c r="F143" i="14"/>
  <c r="D143" i="14"/>
  <c r="G143" i="14" s="1"/>
  <c r="B143" i="14"/>
  <c r="F142" i="14"/>
  <c r="D142" i="14"/>
  <c r="G142" i="14" s="1"/>
  <c r="B142" i="14"/>
  <c r="F141" i="14"/>
  <c r="D141" i="14"/>
  <c r="H141" i="14" s="1"/>
  <c r="B141" i="14"/>
  <c r="F140" i="14"/>
  <c r="D140" i="14"/>
  <c r="G140" i="14" s="1"/>
  <c r="B140" i="14"/>
  <c r="F139" i="14"/>
  <c r="D139" i="14"/>
  <c r="G139" i="14" s="1"/>
  <c r="B139" i="14"/>
  <c r="F138" i="14"/>
  <c r="D138" i="14"/>
  <c r="G138" i="14" s="1"/>
  <c r="B138" i="14"/>
  <c r="F137" i="14"/>
  <c r="D137" i="14"/>
  <c r="B137" i="14"/>
  <c r="F136" i="14"/>
  <c r="D136" i="14"/>
  <c r="G136" i="14" s="1"/>
  <c r="B136" i="14"/>
  <c r="F135" i="14"/>
  <c r="D135" i="14"/>
  <c r="G135" i="14" s="1"/>
  <c r="B135" i="14"/>
  <c r="F134" i="14"/>
  <c r="D134" i="14"/>
  <c r="B134" i="14"/>
  <c r="F133" i="14"/>
  <c r="D133" i="14"/>
  <c r="B133" i="14"/>
  <c r="F132" i="14"/>
  <c r="D132" i="14"/>
  <c r="B132" i="14"/>
  <c r="F131" i="14"/>
  <c r="D131" i="14"/>
  <c r="B131" i="14"/>
  <c r="F130" i="14"/>
  <c r="D130" i="14"/>
  <c r="G130" i="14" s="1"/>
  <c r="B130" i="14"/>
  <c r="F129" i="14"/>
  <c r="D129" i="14"/>
  <c r="B129" i="14"/>
  <c r="F128" i="14"/>
  <c r="D128" i="14"/>
  <c r="B128" i="14"/>
  <c r="F127" i="14"/>
  <c r="D127" i="14"/>
  <c r="B127" i="14"/>
  <c r="F126" i="14"/>
  <c r="D126" i="14"/>
  <c r="G126" i="14" s="1"/>
  <c r="B126" i="14"/>
  <c r="F125" i="14"/>
  <c r="D125" i="14"/>
  <c r="B125" i="14"/>
  <c r="F124" i="14"/>
  <c r="D124" i="14"/>
  <c r="B124" i="14"/>
  <c r="F123" i="14"/>
  <c r="D123" i="14"/>
  <c r="G123" i="14" s="1"/>
  <c r="B123" i="14"/>
  <c r="F122" i="14"/>
  <c r="D122" i="14"/>
  <c r="G122" i="14" s="1"/>
  <c r="B122" i="14"/>
  <c r="F121" i="14"/>
  <c r="D121" i="14"/>
  <c r="B121" i="14"/>
  <c r="F120" i="14"/>
  <c r="D120" i="14"/>
  <c r="G120" i="14" s="1"/>
  <c r="B120" i="14"/>
  <c r="F119" i="14"/>
  <c r="D119" i="14"/>
  <c r="G119" i="14" s="1"/>
  <c r="B119" i="14"/>
  <c r="F118" i="14"/>
  <c r="D118" i="14"/>
  <c r="G118" i="14" s="1"/>
  <c r="B118" i="14"/>
  <c r="F117" i="14"/>
  <c r="D117" i="14"/>
  <c r="B117" i="14"/>
  <c r="F116" i="14"/>
  <c r="D116" i="14"/>
  <c r="G116" i="14" s="1"/>
  <c r="B116" i="14"/>
  <c r="F115" i="14"/>
  <c r="D115" i="14"/>
  <c r="G115" i="14" s="1"/>
  <c r="B115" i="14"/>
  <c r="F114" i="14"/>
  <c r="D114" i="14"/>
  <c r="H114" i="14" s="1"/>
  <c r="B114" i="14"/>
  <c r="F113" i="14"/>
  <c r="D113" i="14"/>
  <c r="B113" i="14"/>
  <c r="F112" i="14"/>
  <c r="D112" i="14"/>
  <c r="G112" i="14" s="1"/>
  <c r="B112" i="14"/>
  <c r="F111" i="14"/>
  <c r="D111" i="14"/>
  <c r="G111" i="14" s="1"/>
  <c r="B111" i="14"/>
  <c r="F110" i="14"/>
  <c r="D110" i="14"/>
  <c r="G110" i="14" s="1"/>
  <c r="B110" i="14"/>
  <c r="F109" i="14"/>
  <c r="D109" i="14"/>
  <c r="B109" i="14"/>
  <c r="F108" i="14"/>
  <c r="D108" i="14"/>
  <c r="G108" i="14" s="1"/>
  <c r="B108" i="14"/>
  <c r="F107" i="14"/>
  <c r="D107" i="14"/>
  <c r="G107" i="14" s="1"/>
  <c r="B107" i="14"/>
  <c r="F106" i="14"/>
  <c r="D106" i="14"/>
  <c r="B106" i="14"/>
  <c r="F105" i="14"/>
  <c r="D105" i="14"/>
  <c r="B105" i="14"/>
  <c r="F104" i="14"/>
  <c r="D104" i="14"/>
  <c r="G104" i="14" s="1"/>
  <c r="B104" i="14"/>
  <c r="F103" i="14"/>
  <c r="D103" i="14"/>
  <c r="G103" i="14" s="1"/>
  <c r="B103" i="14"/>
  <c r="F102" i="14"/>
  <c r="D102" i="14"/>
  <c r="G102" i="14" s="1"/>
  <c r="B102" i="14"/>
  <c r="F101" i="14"/>
  <c r="D101" i="14"/>
  <c r="B101" i="14"/>
  <c r="F100" i="14"/>
  <c r="D100" i="14"/>
  <c r="B100" i="14"/>
  <c r="F99" i="14"/>
  <c r="D99" i="14"/>
  <c r="G99" i="14" s="1"/>
  <c r="B99" i="14"/>
  <c r="F98" i="14"/>
  <c r="D98" i="14"/>
  <c r="G98" i="14" s="1"/>
  <c r="B98" i="14"/>
  <c r="F97" i="14"/>
  <c r="D97" i="14"/>
  <c r="B97" i="14"/>
  <c r="F96" i="14"/>
  <c r="D96" i="14"/>
  <c r="G96" i="14" s="1"/>
  <c r="B96" i="14"/>
  <c r="F95" i="14"/>
  <c r="D95" i="14"/>
  <c r="G95" i="14" s="1"/>
  <c r="B95" i="14"/>
  <c r="F94" i="14"/>
  <c r="D94" i="14"/>
  <c r="G94" i="14" s="1"/>
  <c r="B94" i="14"/>
  <c r="F93" i="14"/>
  <c r="D93" i="14"/>
  <c r="B93" i="14"/>
  <c r="F92" i="14"/>
  <c r="D92" i="14"/>
  <c r="B92" i="14"/>
  <c r="F91" i="14"/>
  <c r="D91" i="14"/>
  <c r="B91" i="14"/>
  <c r="F90" i="14"/>
  <c r="D90" i="14"/>
  <c r="G90" i="14" s="1"/>
  <c r="B90" i="14"/>
  <c r="F89" i="14"/>
  <c r="D89" i="14"/>
  <c r="B89" i="14"/>
  <c r="F88" i="14"/>
  <c r="D88" i="14"/>
  <c r="G88" i="14" s="1"/>
  <c r="B88" i="14"/>
  <c r="F87" i="14"/>
  <c r="D87" i="14"/>
  <c r="G87" i="14" s="1"/>
  <c r="B87" i="14"/>
  <c r="F86" i="14"/>
  <c r="D86" i="14"/>
  <c r="G86" i="14" s="1"/>
  <c r="B86" i="14"/>
  <c r="F85" i="14"/>
  <c r="D85" i="14"/>
  <c r="B85" i="14"/>
  <c r="F84" i="14"/>
  <c r="D84" i="14"/>
  <c r="G84" i="14" s="1"/>
  <c r="B84" i="14"/>
  <c r="F83" i="14"/>
  <c r="D83" i="14"/>
  <c r="G83" i="14" s="1"/>
  <c r="B83" i="14"/>
  <c r="F82" i="14"/>
  <c r="D82" i="14"/>
  <c r="G82" i="14" s="1"/>
  <c r="B82" i="14"/>
  <c r="F81" i="14"/>
  <c r="D81" i="14"/>
  <c r="B81" i="14"/>
  <c r="F80" i="14"/>
  <c r="D80" i="14"/>
  <c r="G80" i="14" s="1"/>
  <c r="B80" i="14"/>
  <c r="F79" i="14"/>
  <c r="D79" i="14"/>
  <c r="B79" i="14"/>
  <c r="F78" i="14"/>
  <c r="D78" i="14"/>
  <c r="G78" i="14" s="1"/>
  <c r="B78" i="14"/>
  <c r="F77" i="14"/>
  <c r="D77" i="14"/>
  <c r="B77" i="14"/>
  <c r="F76" i="14"/>
  <c r="D76" i="14"/>
  <c r="G76" i="14" s="1"/>
  <c r="B76" i="14"/>
  <c r="F75" i="14"/>
  <c r="D75" i="14"/>
  <c r="G75" i="14" s="1"/>
  <c r="B75" i="14"/>
  <c r="F74" i="14"/>
  <c r="D74" i="14"/>
  <c r="G74" i="14" s="1"/>
  <c r="B74" i="14"/>
  <c r="F73" i="14"/>
  <c r="D73" i="14"/>
  <c r="B73" i="14"/>
  <c r="F72" i="14"/>
  <c r="D72" i="14"/>
  <c r="G72" i="14" s="1"/>
  <c r="B72" i="14"/>
  <c r="F71" i="14"/>
  <c r="D71" i="14"/>
  <c r="H71" i="14" s="1"/>
  <c r="B71" i="14"/>
  <c r="F70" i="14"/>
  <c r="D70" i="14"/>
  <c r="G70" i="14" s="1"/>
  <c r="B70" i="14"/>
  <c r="F69" i="14"/>
  <c r="D69" i="14"/>
  <c r="B69" i="14"/>
  <c r="F68" i="14"/>
  <c r="D68" i="14"/>
  <c r="G68" i="14" s="1"/>
  <c r="B68" i="14"/>
  <c r="F67" i="14"/>
  <c r="D67" i="14"/>
  <c r="B67" i="14"/>
  <c r="F66" i="14"/>
  <c r="D66" i="14"/>
  <c r="G66" i="14" s="1"/>
  <c r="B66" i="14"/>
  <c r="F65" i="14"/>
  <c r="D65" i="14"/>
  <c r="B65" i="14"/>
  <c r="F64" i="14"/>
  <c r="D64" i="14"/>
  <c r="G64" i="14" s="1"/>
  <c r="B64" i="14"/>
  <c r="F63" i="14"/>
  <c r="D63" i="14"/>
  <c r="G63" i="14" s="1"/>
  <c r="B63" i="14"/>
  <c r="F62" i="14"/>
  <c r="D62" i="14"/>
  <c r="G62" i="14" s="1"/>
  <c r="B62" i="14"/>
  <c r="F61" i="14"/>
  <c r="D61" i="14"/>
  <c r="B61" i="14"/>
  <c r="F60" i="14"/>
  <c r="D60" i="14"/>
  <c r="G60" i="14" s="1"/>
  <c r="B60" i="14"/>
  <c r="F59" i="14"/>
  <c r="D59" i="14"/>
  <c r="G59" i="14" s="1"/>
  <c r="B59" i="14"/>
  <c r="F58" i="14"/>
  <c r="D58" i="14"/>
  <c r="G58" i="14" s="1"/>
  <c r="B58" i="14"/>
  <c r="F57" i="14"/>
  <c r="D57" i="14"/>
  <c r="B57" i="14"/>
  <c r="F56" i="14"/>
  <c r="D56" i="14"/>
  <c r="G56" i="14" s="1"/>
  <c r="B56" i="14"/>
  <c r="F55" i="14"/>
  <c r="D55" i="14"/>
  <c r="G55" i="14" s="1"/>
  <c r="B55" i="14"/>
  <c r="F54" i="14"/>
  <c r="D54" i="14"/>
  <c r="G54" i="14" s="1"/>
  <c r="B54" i="14"/>
  <c r="F53" i="14"/>
  <c r="D53" i="14"/>
  <c r="B53" i="14"/>
  <c r="F52" i="14"/>
  <c r="D52" i="14"/>
  <c r="G52" i="14" s="1"/>
  <c r="B52" i="14"/>
  <c r="F51" i="14"/>
  <c r="D51" i="14"/>
  <c r="G51" i="14" s="1"/>
  <c r="B51" i="14"/>
  <c r="F50" i="14"/>
  <c r="D50" i="14"/>
  <c r="G50" i="14" s="1"/>
  <c r="B50" i="14"/>
  <c r="F49" i="14"/>
  <c r="D49" i="14"/>
  <c r="B49" i="14"/>
  <c r="F48" i="14"/>
  <c r="D48" i="14"/>
  <c r="G48" i="14" s="1"/>
  <c r="B48" i="14"/>
  <c r="F47" i="14"/>
  <c r="D47" i="14"/>
  <c r="G47" i="14" s="1"/>
  <c r="B47" i="14"/>
  <c r="F46" i="14"/>
  <c r="D46" i="14"/>
  <c r="G46" i="14" s="1"/>
  <c r="B46" i="14"/>
  <c r="F45" i="14"/>
  <c r="D45" i="14"/>
  <c r="G45" i="14" s="1"/>
  <c r="B45" i="14"/>
  <c r="F44" i="14"/>
  <c r="D44" i="14"/>
  <c r="G44" i="14" s="1"/>
  <c r="B44" i="14"/>
  <c r="F43" i="14"/>
  <c r="D43" i="14"/>
  <c r="H43" i="14" s="1"/>
  <c r="B43" i="14"/>
  <c r="F42" i="14"/>
  <c r="D42" i="14"/>
  <c r="B42" i="14"/>
  <c r="F41" i="14"/>
  <c r="D41" i="14"/>
  <c r="G41" i="14" s="1"/>
  <c r="B41" i="14"/>
  <c r="F40" i="14"/>
  <c r="D40" i="14"/>
  <c r="G40" i="14" s="1"/>
  <c r="B40" i="14"/>
  <c r="F39" i="14"/>
  <c r="D39" i="14"/>
  <c r="G39" i="14" s="1"/>
  <c r="B39" i="14"/>
  <c r="F38" i="14"/>
  <c r="D38" i="14"/>
  <c r="G38" i="14" s="1"/>
  <c r="B38" i="14"/>
  <c r="F37" i="14"/>
  <c r="D37" i="14"/>
  <c r="H37" i="14" s="1"/>
  <c r="B37" i="14"/>
  <c r="F36" i="14"/>
  <c r="D36" i="14"/>
  <c r="G36" i="14" s="1"/>
  <c r="B36" i="14"/>
  <c r="F35" i="14"/>
  <c r="D35" i="14"/>
  <c r="G35" i="14" s="1"/>
  <c r="B35" i="14"/>
  <c r="F34" i="14"/>
  <c r="D34" i="14"/>
  <c r="G34" i="14" s="1"/>
  <c r="B34" i="14"/>
  <c r="F33" i="14"/>
  <c r="D33" i="14"/>
  <c r="G33" i="14" s="1"/>
  <c r="B33" i="14"/>
  <c r="F32" i="14"/>
  <c r="D32" i="14"/>
  <c r="G32" i="14" s="1"/>
  <c r="B32" i="14"/>
  <c r="F31" i="14"/>
  <c r="D31" i="14"/>
  <c r="G31" i="14" s="1"/>
  <c r="B31" i="14"/>
  <c r="F30" i="14"/>
  <c r="D30" i="14"/>
  <c r="G30" i="14" s="1"/>
  <c r="B30" i="14"/>
  <c r="F29" i="14"/>
  <c r="D29" i="14"/>
  <c r="H29" i="14" s="1"/>
  <c r="B29" i="14"/>
  <c r="F28" i="14"/>
  <c r="D28" i="14"/>
  <c r="G28" i="14" s="1"/>
  <c r="B28" i="14"/>
  <c r="F27" i="14"/>
  <c r="D27" i="14"/>
  <c r="G27" i="14" s="1"/>
  <c r="B27" i="14"/>
  <c r="F26" i="14"/>
  <c r="D26" i="14"/>
  <c r="G26" i="14" s="1"/>
  <c r="B26" i="14"/>
  <c r="F25" i="14"/>
  <c r="D25" i="14"/>
  <c r="G25" i="14" s="1"/>
  <c r="B25" i="14"/>
  <c r="F24" i="14"/>
  <c r="D24" i="14"/>
  <c r="G24" i="14" s="1"/>
  <c r="B24" i="14"/>
  <c r="F23" i="14"/>
  <c r="D23" i="14"/>
  <c r="G23" i="14" s="1"/>
  <c r="B23" i="14"/>
  <c r="F22" i="14"/>
  <c r="D22" i="14"/>
  <c r="G22" i="14" s="1"/>
  <c r="B22" i="14"/>
  <c r="F21" i="14"/>
  <c r="D21" i="14"/>
  <c r="G21" i="14" s="1"/>
  <c r="B21" i="14"/>
  <c r="F20" i="14"/>
  <c r="D20" i="14"/>
  <c r="G20" i="14" s="1"/>
  <c r="B20" i="14"/>
  <c r="F19" i="14"/>
  <c r="D19" i="14"/>
  <c r="G19" i="14" s="1"/>
  <c r="B19" i="14"/>
  <c r="F18" i="14"/>
  <c r="D18" i="14"/>
  <c r="G18" i="14" s="1"/>
  <c r="B18" i="14"/>
  <c r="F17" i="14"/>
  <c r="D17" i="14"/>
  <c r="B17" i="14"/>
  <c r="F16" i="14"/>
  <c r="D16" i="14"/>
  <c r="G16" i="14" s="1"/>
  <c r="B16" i="14"/>
  <c r="F15" i="14"/>
  <c r="D15" i="14"/>
  <c r="H15" i="14" s="1"/>
  <c r="B15" i="14"/>
  <c r="F14" i="14"/>
  <c r="D14" i="14"/>
  <c r="G14" i="14" s="1"/>
  <c r="B14" i="14"/>
  <c r="F13" i="14"/>
  <c r="D13" i="14"/>
  <c r="B13" i="14"/>
  <c r="F12" i="14"/>
  <c r="D12" i="14"/>
  <c r="G12" i="14" s="1"/>
  <c r="B12" i="14"/>
  <c r="F11" i="14"/>
  <c r="D11" i="14"/>
  <c r="G11" i="14" s="1"/>
  <c r="B11" i="14"/>
  <c r="F10" i="14"/>
  <c r="D10" i="14"/>
  <c r="G10" i="14" s="1"/>
  <c r="B10" i="14"/>
  <c r="F9" i="14"/>
  <c r="D9" i="14"/>
  <c r="H9" i="14" s="1"/>
  <c r="B9" i="14"/>
  <c r="F8" i="14"/>
  <c r="D8" i="14"/>
  <c r="G8" i="14" s="1"/>
  <c r="B8" i="14"/>
  <c r="F7" i="14"/>
  <c r="D7" i="14"/>
  <c r="G7" i="14" s="1"/>
  <c r="B7" i="14"/>
  <c r="F6" i="14"/>
  <c r="D6" i="14"/>
  <c r="G6" i="14" s="1"/>
  <c r="B6" i="14"/>
  <c r="F5" i="14"/>
  <c r="D5" i="14"/>
  <c r="B5" i="14"/>
  <c r="F4" i="14"/>
  <c r="D4" i="14"/>
  <c r="G4" i="14" s="1"/>
  <c r="B4" i="14"/>
  <c r="F3" i="14"/>
  <c r="D3" i="14"/>
  <c r="G3" i="14" s="1"/>
  <c r="B3" i="14"/>
  <c r="F2" i="14"/>
  <c r="D2" i="14"/>
  <c r="H2" i="14" s="1"/>
  <c r="I2" i="14" s="1"/>
  <c r="J2" i="14" s="1"/>
  <c r="B2" i="14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2" i="11"/>
  <c r="F366" i="11"/>
  <c r="D366" i="11"/>
  <c r="F365" i="11"/>
  <c r="D365" i="11"/>
  <c r="F364" i="11"/>
  <c r="D364" i="11"/>
  <c r="G364" i="11" s="1"/>
  <c r="F363" i="11"/>
  <c r="D363" i="11"/>
  <c r="F362" i="11"/>
  <c r="D362" i="11"/>
  <c r="G362" i="11" s="1"/>
  <c r="F361" i="11"/>
  <c r="D361" i="11"/>
  <c r="F360" i="11"/>
  <c r="D360" i="11"/>
  <c r="G360" i="11" s="1"/>
  <c r="F359" i="11"/>
  <c r="D359" i="11"/>
  <c r="F358" i="11"/>
  <c r="D358" i="11"/>
  <c r="H358" i="11" s="1"/>
  <c r="F357" i="11"/>
  <c r="D357" i="11"/>
  <c r="F356" i="11"/>
  <c r="D356" i="11"/>
  <c r="G356" i="11" s="1"/>
  <c r="F355" i="11"/>
  <c r="D355" i="11"/>
  <c r="F354" i="11"/>
  <c r="D354" i="11"/>
  <c r="F353" i="11"/>
  <c r="D353" i="11"/>
  <c r="F352" i="11"/>
  <c r="D352" i="11"/>
  <c r="H352" i="11" s="1"/>
  <c r="F351" i="11"/>
  <c r="D351" i="11"/>
  <c r="H351" i="11" s="1"/>
  <c r="F350" i="11"/>
  <c r="D350" i="11"/>
  <c r="F349" i="11"/>
  <c r="D349" i="11"/>
  <c r="G349" i="11" s="1"/>
  <c r="F348" i="11"/>
  <c r="D348" i="11"/>
  <c r="G348" i="11" s="1"/>
  <c r="F347" i="11"/>
  <c r="D347" i="11"/>
  <c r="F346" i="11"/>
  <c r="D346" i="11"/>
  <c r="F345" i="11"/>
  <c r="D345" i="11"/>
  <c r="H345" i="11" s="1"/>
  <c r="F344" i="11"/>
  <c r="D344" i="11"/>
  <c r="G344" i="11" s="1"/>
  <c r="F343" i="11"/>
  <c r="D343" i="11"/>
  <c r="F342" i="11"/>
  <c r="D342" i="11"/>
  <c r="F341" i="11"/>
  <c r="D341" i="11"/>
  <c r="G341" i="11" s="1"/>
  <c r="F340" i="11"/>
  <c r="D340" i="11"/>
  <c r="G340" i="11" s="1"/>
  <c r="F339" i="11"/>
  <c r="D339" i="11"/>
  <c r="G339" i="11" s="1"/>
  <c r="F338" i="11"/>
  <c r="D338" i="11"/>
  <c r="H338" i="11" s="1"/>
  <c r="F337" i="11"/>
  <c r="D337" i="11"/>
  <c r="H337" i="11" s="1"/>
  <c r="F336" i="11"/>
  <c r="D336" i="11"/>
  <c r="F335" i="11"/>
  <c r="D335" i="11"/>
  <c r="G335" i="11" s="1"/>
  <c r="F334" i="11"/>
  <c r="D334" i="11"/>
  <c r="G334" i="11" s="1"/>
  <c r="F333" i="11"/>
  <c r="D333" i="11"/>
  <c r="G333" i="11" s="1"/>
  <c r="F332" i="11"/>
  <c r="D332" i="11"/>
  <c r="F331" i="11"/>
  <c r="D331" i="11"/>
  <c r="H331" i="11" s="1"/>
  <c r="F330" i="11"/>
  <c r="D330" i="11"/>
  <c r="H330" i="11" s="1"/>
  <c r="G329" i="11"/>
  <c r="F329" i="11"/>
  <c r="D329" i="11"/>
  <c r="F328" i="11"/>
  <c r="D328" i="11"/>
  <c r="G328" i="11" s="1"/>
  <c r="F327" i="11"/>
  <c r="D327" i="11"/>
  <c r="G327" i="11" s="1"/>
  <c r="F326" i="11"/>
  <c r="D326" i="11"/>
  <c r="G326" i="11" s="1"/>
  <c r="F325" i="11"/>
  <c r="D325" i="11"/>
  <c r="G325" i="11" s="1"/>
  <c r="F324" i="11"/>
  <c r="D324" i="11"/>
  <c r="H324" i="11" s="1"/>
  <c r="F323" i="11"/>
  <c r="D323" i="11"/>
  <c r="H323" i="11" s="1"/>
  <c r="F322" i="11"/>
  <c r="D322" i="11"/>
  <c r="F321" i="11"/>
  <c r="D321" i="11"/>
  <c r="G321" i="11" s="1"/>
  <c r="F320" i="11"/>
  <c r="D320" i="11"/>
  <c r="G320" i="11" s="1"/>
  <c r="F319" i="11"/>
  <c r="D319" i="11"/>
  <c r="F318" i="11"/>
  <c r="D318" i="11"/>
  <c r="G318" i="11" s="1"/>
  <c r="F317" i="11"/>
  <c r="D317" i="11"/>
  <c r="H317" i="11" s="1"/>
  <c r="F316" i="11"/>
  <c r="D316" i="11"/>
  <c r="H316" i="11" s="1"/>
  <c r="F315" i="11"/>
  <c r="D315" i="11"/>
  <c r="F314" i="11"/>
  <c r="D314" i="11"/>
  <c r="G314" i="11" s="1"/>
  <c r="F313" i="11"/>
  <c r="D313" i="11"/>
  <c r="G313" i="11" s="1"/>
  <c r="F312" i="11"/>
  <c r="D312" i="11"/>
  <c r="F311" i="11"/>
  <c r="D311" i="11"/>
  <c r="F310" i="11"/>
  <c r="D310" i="11"/>
  <c r="F309" i="11"/>
  <c r="D309" i="11"/>
  <c r="H309" i="11" s="1"/>
  <c r="F308" i="11"/>
  <c r="D308" i="11"/>
  <c r="G308" i="11" s="1"/>
  <c r="F307" i="11"/>
  <c r="D307" i="11"/>
  <c r="F306" i="11"/>
  <c r="D306" i="11"/>
  <c r="F305" i="11"/>
  <c r="D305" i="11"/>
  <c r="G305" i="11" s="1"/>
  <c r="F304" i="11"/>
  <c r="D304" i="11"/>
  <c r="G304" i="11" s="1"/>
  <c r="F303" i="11"/>
  <c r="D303" i="11"/>
  <c r="F302" i="11"/>
  <c r="D302" i="11"/>
  <c r="H302" i="11" s="1"/>
  <c r="F301" i="11"/>
  <c r="D301" i="11"/>
  <c r="G301" i="11" s="1"/>
  <c r="F300" i="11"/>
  <c r="D300" i="11"/>
  <c r="G300" i="11" s="1"/>
  <c r="F299" i="11"/>
  <c r="D299" i="11"/>
  <c r="F298" i="11"/>
  <c r="D298" i="11"/>
  <c r="G298" i="11" s="1"/>
  <c r="F297" i="11"/>
  <c r="D297" i="11"/>
  <c r="G297" i="11" s="1"/>
  <c r="F296" i="11"/>
  <c r="D296" i="11"/>
  <c r="F295" i="11"/>
  <c r="D295" i="11"/>
  <c r="F294" i="11"/>
  <c r="D294" i="11"/>
  <c r="F293" i="11"/>
  <c r="D293" i="11"/>
  <c r="G293" i="11" s="1"/>
  <c r="F292" i="11"/>
  <c r="D292" i="11"/>
  <c r="G292" i="11" s="1"/>
  <c r="F291" i="11"/>
  <c r="D291" i="11"/>
  <c r="F290" i="11"/>
  <c r="D290" i="11"/>
  <c r="F289" i="11"/>
  <c r="D289" i="11"/>
  <c r="F288" i="11"/>
  <c r="D288" i="11"/>
  <c r="H288" i="11" s="1"/>
  <c r="F287" i="11"/>
  <c r="D287" i="11"/>
  <c r="F286" i="11"/>
  <c r="D286" i="11"/>
  <c r="G286" i="11" s="1"/>
  <c r="F285" i="11"/>
  <c r="D285" i="11"/>
  <c r="G285" i="11" s="1"/>
  <c r="F284" i="11"/>
  <c r="D284" i="11"/>
  <c r="G284" i="11" s="1"/>
  <c r="F283" i="11"/>
  <c r="D283" i="11"/>
  <c r="F282" i="11"/>
  <c r="D282" i="11"/>
  <c r="H282" i="11" s="1"/>
  <c r="F281" i="11"/>
  <c r="D281" i="11"/>
  <c r="F280" i="11"/>
  <c r="D280" i="11"/>
  <c r="G280" i="11" s="1"/>
  <c r="F279" i="11"/>
  <c r="D279" i="11"/>
  <c r="F278" i="11"/>
  <c r="D278" i="11"/>
  <c r="G278" i="11" s="1"/>
  <c r="F277" i="11"/>
  <c r="D277" i="11"/>
  <c r="F276" i="11"/>
  <c r="D276" i="11"/>
  <c r="G276" i="11" s="1"/>
  <c r="F275" i="11"/>
  <c r="D275" i="11"/>
  <c r="F274" i="11"/>
  <c r="D274" i="11"/>
  <c r="H274" i="11" s="1"/>
  <c r="F273" i="11"/>
  <c r="D273" i="11"/>
  <c r="F272" i="11"/>
  <c r="D272" i="11"/>
  <c r="G272" i="11" s="1"/>
  <c r="F271" i="11"/>
  <c r="D271" i="11"/>
  <c r="G271" i="11" s="1"/>
  <c r="F270" i="11"/>
  <c r="D270" i="11"/>
  <c r="G270" i="11" s="1"/>
  <c r="F269" i="11"/>
  <c r="D269" i="11"/>
  <c r="F268" i="11"/>
  <c r="D268" i="11"/>
  <c r="H268" i="11" s="1"/>
  <c r="F267" i="11"/>
  <c r="D267" i="11"/>
  <c r="F266" i="11"/>
  <c r="D266" i="11"/>
  <c r="G266" i="11" s="1"/>
  <c r="F265" i="11"/>
  <c r="D265" i="11"/>
  <c r="F264" i="11"/>
  <c r="D264" i="11"/>
  <c r="G264" i="11" s="1"/>
  <c r="F263" i="11"/>
  <c r="D263" i="11"/>
  <c r="G263" i="11" s="1"/>
  <c r="F262" i="11"/>
  <c r="D262" i="11"/>
  <c r="G262" i="11" s="1"/>
  <c r="F261" i="11"/>
  <c r="D261" i="11"/>
  <c r="F260" i="11"/>
  <c r="D260" i="11"/>
  <c r="F259" i="11"/>
  <c r="D259" i="11"/>
  <c r="G259" i="11" s="1"/>
  <c r="F258" i="11"/>
  <c r="D258" i="11"/>
  <c r="F257" i="11"/>
  <c r="D257" i="11"/>
  <c r="G257" i="11" s="1"/>
  <c r="F256" i="11"/>
  <c r="D256" i="11"/>
  <c r="G256" i="11" s="1"/>
  <c r="F255" i="11"/>
  <c r="D255" i="11"/>
  <c r="G255" i="11" s="1"/>
  <c r="F254" i="11"/>
  <c r="D254" i="11"/>
  <c r="H254" i="11" s="1"/>
  <c r="F253" i="11"/>
  <c r="D253" i="11"/>
  <c r="F252" i="11"/>
  <c r="D252" i="11"/>
  <c r="G252" i="11" s="1"/>
  <c r="F251" i="11"/>
  <c r="D251" i="11"/>
  <c r="G251" i="11" s="1"/>
  <c r="F250" i="11"/>
  <c r="D250" i="11"/>
  <c r="G250" i="11" s="1"/>
  <c r="F249" i="11"/>
  <c r="D249" i="11"/>
  <c r="G249" i="11" s="1"/>
  <c r="F248" i="11"/>
  <c r="D248" i="11"/>
  <c r="G248" i="11" s="1"/>
  <c r="F247" i="11"/>
  <c r="D247" i="11"/>
  <c r="G247" i="11" s="1"/>
  <c r="F246" i="11"/>
  <c r="D246" i="11"/>
  <c r="F245" i="11"/>
  <c r="D245" i="11"/>
  <c r="G245" i="11" s="1"/>
  <c r="F244" i="11"/>
  <c r="D244" i="11"/>
  <c r="G244" i="11" s="1"/>
  <c r="F243" i="11"/>
  <c r="D243" i="11"/>
  <c r="G243" i="11" s="1"/>
  <c r="F242" i="11"/>
  <c r="D242" i="11"/>
  <c r="F241" i="11"/>
  <c r="D241" i="11"/>
  <c r="G241" i="11" s="1"/>
  <c r="F240" i="11"/>
  <c r="D240" i="11"/>
  <c r="G240" i="11" s="1"/>
  <c r="F239" i="11"/>
  <c r="D239" i="11"/>
  <c r="G239" i="11" s="1"/>
  <c r="F238" i="11"/>
  <c r="D238" i="11"/>
  <c r="G238" i="11" s="1"/>
  <c r="F237" i="11"/>
  <c r="D237" i="11"/>
  <c r="G237" i="11" s="1"/>
  <c r="F236" i="11"/>
  <c r="D236" i="11"/>
  <c r="G236" i="11" s="1"/>
  <c r="F235" i="11"/>
  <c r="D235" i="11"/>
  <c r="G235" i="11" s="1"/>
  <c r="F234" i="11"/>
  <c r="D234" i="11"/>
  <c r="G234" i="11" s="1"/>
  <c r="F233" i="11"/>
  <c r="D233" i="11"/>
  <c r="H233" i="11" s="1"/>
  <c r="F232" i="11"/>
  <c r="D232" i="11"/>
  <c r="G232" i="11" s="1"/>
  <c r="F231" i="11"/>
  <c r="D231" i="11"/>
  <c r="G231" i="11" s="1"/>
  <c r="F230" i="11"/>
  <c r="D230" i="11"/>
  <c r="G230" i="11" s="1"/>
  <c r="F229" i="11"/>
  <c r="D229" i="11"/>
  <c r="G229" i="11" s="1"/>
  <c r="F228" i="11"/>
  <c r="D228" i="11"/>
  <c r="G228" i="11" s="1"/>
  <c r="F227" i="11"/>
  <c r="D227" i="11"/>
  <c r="G227" i="11" s="1"/>
  <c r="F226" i="11"/>
  <c r="D226" i="11"/>
  <c r="G226" i="11" s="1"/>
  <c r="F225" i="11"/>
  <c r="D225" i="11"/>
  <c r="H225" i="11" s="1"/>
  <c r="F224" i="11"/>
  <c r="D224" i="11"/>
  <c r="G224" i="11" s="1"/>
  <c r="F223" i="11"/>
  <c r="D223" i="11"/>
  <c r="G223" i="11" s="1"/>
  <c r="F222" i="11"/>
  <c r="D222" i="11"/>
  <c r="G222" i="11" s="1"/>
  <c r="F221" i="11"/>
  <c r="D221" i="11"/>
  <c r="G221" i="11" s="1"/>
  <c r="F220" i="11"/>
  <c r="D220" i="11"/>
  <c r="G220" i="11" s="1"/>
  <c r="F219" i="11"/>
  <c r="D219" i="11"/>
  <c r="H219" i="11" s="1"/>
  <c r="F218" i="11"/>
  <c r="D218" i="11"/>
  <c r="F217" i="11"/>
  <c r="D217" i="11"/>
  <c r="G217" i="11" s="1"/>
  <c r="F216" i="11"/>
  <c r="D216" i="11"/>
  <c r="G216" i="11" s="1"/>
  <c r="F215" i="11"/>
  <c r="D215" i="11"/>
  <c r="G215" i="11" s="1"/>
  <c r="F214" i="11"/>
  <c r="D214" i="11"/>
  <c r="F213" i="11"/>
  <c r="D213" i="11"/>
  <c r="G213" i="11" s="1"/>
  <c r="F212" i="11"/>
  <c r="D212" i="11"/>
  <c r="G212" i="11" s="1"/>
  <c r="F211" i="11"/>
  <c r="D211" i="11"/>
  <c r="H211" i="11" s="1"/>
  <c r="F210" i="11"/>
  <c r="D210" i="11"/>
  <c r="G210" i="11" s="1"/>
  <c r="F209" i="11"/>
  <c r="D209" i="11"/>
  <c r="G209" i="11" s="1"/>
  <c r="F208" i="11"/>
  <c r="D208" i="11"/>
  <c r="G208" i="11" s="1"/>
  <c r="F207" i="11"/>
  <c r="D207" i="11"/>
  <c r="G207" i="11" s="1"/>
  <c r="F206" i="11"/>
  <c r="D206" i="11"/>
  <c r="G206" i="11" s="1"/>
  <c r="F205" i="11"/>
  <c r="D205" i="11"/>
  <c r="G205" i="11" s="1"/>
  <c r="H204" i="11"/>
  <c r="I204" i="11" s="1"/>
  <c r="F204" i="11"/>
  <c r="D204" i="11"/>
  <c r="G204" i="11" s="1"/>
  <c r="F203" i="11"/>
  <c r="D203" i="11"/>
  <c r="G203" i="11" s="1"/>
  <c r="F202" i="11"/>
  <c r="D202" i="11"/>
  <c r="G202" i="11" s="1"/>
  <c r="F201" i="11"/>
  <c r="D201" i="11"/>
  <c r="G201" i="11" s="1"/>
  <c r="F200" i="11"/>
  <c r="D200" i="11"/>
  <c r="G200" i="11" s="1"/>
  <c r="F199" i="11"/>
  <c r="D199" i="11"/>
  <c r="G199" i="11" s="1"/>
  <c r="F198" i="11"/>
  <c r="D198" i="11"/>
  <c r="G198" i="11" s="1"/>
  <c r="F197" i="11"/>
  <c r="D197" i="11"/>
  <c r="H197" i="11" s="1"/>
  <c r="F196" i="11"/>
  <c r="D196" i="11"/>
  <c r="G196" i="11" s="1"/>
  <c r="F195" i="11"/>
  <c r="D195" i="11"/>
  <c r="G195" i="11" s="1"/>
  <c r="F194" i="11"/>
  <c r="D194" i="11"/>
  <c r="G194" i="11" s="1"/>
  <c r="F193" i="11"/>
  <c r="D193" i="11"/>
  <c r="G193" i="11" s="1"/>
  <c r="F192" i="11"/>
  <c r="D192" i="11"/>
  <c r="G192" i="11" s="1"/>
  <c r="F191" i="11"/>
  <c r="D191" i="11"/>
  <c r="G191" i="11" s="1"/>
  <c r="F190" i="11"/>
  <c r="D190" i="11"/>
  <c r="G190" i="11" s="1"/>
  <c r="F189" i="11"/>
  <c r="D189" i="11"/>
  <c r="G189" i="11" s="1"/>
  <c r="F188" i="11"/>
  <c r="D188" i="11"/>
  <c r="G188" i="11" s="1"/>
  <c r="F187" i="11"/>
  <c r="D187" i="11"/>
  <c r="G187" i="11" s="1"/>
  <c r="F186" i="11"/>
  <c r="D186" i="11"/>
  <c r="F185" i="11"/>
  <c r="D185" i="11"/>
  <c r="G185" i="11" s="1"/>
  <c r="F184" i="11"/>
  <c r="D184" i="11"/>
  <c r="G184" i="11" s="1"/>
  <c r="F183" i="11"/>
  <c r="D183" i="11"/>
  <c r="H183" i="11" s="1"/>
  <c r="F182" i="11"/>
  <c r="D182" i="11"/>
  <c r="G182" i="11" s="1"/>
  <c r="F181" i="11"/>
  <c r="D181" i="11"/>
  <c r="G181" i="11" s="1"/>
  <c r="F180" i="11"/>
  <c r="D180" i="11"/>
  <c r="G180" i="11" s="1"/>
  <c r="F179" i="11"/>
  <c r="D179" i="11"/>
  <c r="G179" i="11" s="1"/>
  <c r="F178" i="11"/>
  <c r="D178" i="11"/>
  <c r="G178" i="11" s="1"/>
  <c r="F177" i="11"/>
  <c r="D177" i="11"/>
  <c r="H177" i="11" s="1"/>
  <c r="F176" i="11"/>
  <c r="D176" i="11"/>
  <c r="G176" i="11" s="1"/>
  <c r="F175" i="11"/>
  <c r="D175" i="11"/>
  <c r="G175" i="11" s="1"/>
  <c r="F174" i="11"/>
  <c r="D174" i="11"/>
  <c r="G174" i="11" s="1"/>
  <c r="F173" i="11"/>
  <c r="D173" i="11"/>
  <c r="G173" i="11" s="1"/>
  <c r="F172" i="11"/>
  <c r="D172" i="11"/>
  <c r="G172" i="11" s="1"/>
  <c r="F171" i="11"/>
  <c r="D171" i="11"/>
  <c r="G171" i="11" s="1"/>
  <c r="F170" i="11"/>
  <c r="D170" i="11"/>
  <c r="G170" i="11" s="1"/>
  <c r="F169" i="11"/>
  <c r="D169" i="11"/>
  <c r="H169" i="11" s="1"/>
  <c r="F168" i="11"/>
  <c r="D168" i="11"/>
  <c r="G168" i="11" s="1"/>
  <c r="F167" i="11"/>
  <c r="D167" i="11"/>
  <c r="G167" i="11" s="1"/>
  <c r="F166" i="11"/>
  <c r="D166" i="11"/>
  <c r="G166" i="11" s="1"/>
  <c r="F165" i="11"/>
  <c r="D165" i="11"/>
  <c r="G165" i="11" s="1"/>
  <c r="F164" i="11"/>
  <c r="D164" i="11"/>
  <c r="G164" i="11" s="1"/>
  <c r="F163" i="11"/>
  <c r="D163" i="11"/>
  <c r="H163" i="11" s="1"/>
  <c r="F162" i="11"/>
  <c r="D162" i="11"/>
  <c r="F161" i="11"/>
  <c r="D161" i="11"/>
  <c r="G161" i="11" s="1"/>
  <c r="F160" i="11"/>
  <c r="D160" i="11"/>
  <c r="G160" i="11" s="1"/>
  <c r="F159" i="11"/>
  <c r="D159" i="11"/>
  <c r="G159" i="11" s="1"/>
  <c r="F158" i="11"/>
  <c r="D158" i="11"/>
  <c r="G158" i="11" s="1"/>
  <c r="F157" i="11"/>
  <c r="D157" i="11"/>
  <c r="H157" i="11" s="1"/>
  <c r="F156" i="11"/>
  <c r="D156" i="11"/>
  <c r="G156" i="11" s="1"/>
  <c r="F155" i="11"/>
  <c r="D155" i="11"/>
  <c r="H155" i="11" s="1"/>
  <c r="F154" i="11"/>
  <c r="D154" i="11"/>
  <c r="G154" i="11" s="1"/>
  <c r="F153" i="11"/>
  <c r="D153" i="11"/>
  <c r="G153" i="11" s="1"/>
  <c r="F152" i="11"/>
  <c r="D152" i="11"/>
  <c r="G152" i="11" s="1"/>
  <c r="F151" i="11"/>
  <c r="D151" i="11"/>
  <c r="G151" i="11" s="1"/>
  <c r="F150" i="11"/>
  <c r="D150" i="11"/>
  <c r="G150" i="11" s="1"/>
  <c r="F149" i="11"/>
  <c r="D149" i="11"/>
  <c r="H149" i="11" s="1"/>
  <c r="F148" i="11"/>
  <c r="D148" i="11"/>
  <c r="F147" i="11"/>
  <c r="D147" i="11"/>
  <c r="G147" i="11" s="1"/>
  <c r="F146" i="11"/>
  <c r="D146" i="11"/>
  <c r="G146" i="11" s="1"/>
  <c r="F145" i="11"/>
  <c r="D145" i="11"/>
  <c r="G145" i="11" s="1"/>
  <c r="F144" i="11"/>
  <c r="D144" i="11"/>
  <c r="G144" i="11" s="1"/>
  <c r="F143" i="11"/>
  <c r="D143" i="11"/>
  <c r="G143" i="11" s="1"/>
  <c r="F142" i="11"/>
  <c r="D142" i="11"/>
  <c r="G142" i="11" s="1"/>
  <c r="F141" i="11"/>
  <c r="D141" i="11"/>
  <c r="G141" i="11" s="1"/>
  <c r="F140" i="11"/>
  <c r="D140" i="11"/>
  <c r="G140" i="11" s="1"/>
  <c r="F139" i="11"/>
  <c r="D139" i="11"/>
  <c r="G139" i="11" s="1"/>
  <c r="F138" i="11"/>
  <c r="D138" i="11"/>
  <c r="G138" i="11" s="1"/>
  <c r="F137" i="11"/>
  <c r="D137" i="11"/>
  <c r="G137" i="11" s="1"/>
  <c r="F136" i="11"/>
  <c r="D136" i="11"/>
  <c r="G136" i="11" s="1"/>
  <c r="H135" i="11"/>
  <c r="F135" i="11"/>
  <c r="D135" i="11"/>
  <c r="G135" i="11" s="1"/>
  <c r="F134" i="11"/>
  <c r="D134" i="11"/>
  <c r="G134" i="11" s="1"/>
  <c r="F133" i="11"/>
  <c r="D133" i="11"/>
  <c r="G133" i="11" s="1"/>
  <c r="F132" i="11"/>
  <c r="D132" i="11"/>
  <c r="G132" i="11" s="1"/>
  <c r="F131" i="11"/>
  <c r="D131" i="11"/>
  <c r="G131" i="11" s="1"/>
  <c r="F130" i="11"/>
  <c r="D130" i="11"/>
  <c r="G130" i="11" s="1"/>
  <c r="F129" i="11"/>
  <c r="H129" i="11" s="1"/>
  <c r="D129" i="11"/>
  <c r="G129" i="11" s="1"/>
  <c r="F128" i="11"/>
  <c r="D128" i="11"/>
  <c r="G128" i="11" s="1"/>
  <c r="F127" i="11"/>
  <c r="D127" i="11"/>
  <c r="H127" i="11" s="1"/>
  <c r="F126" i="11"/>
  <c r="D126" i="11"/>
  <c r="G126" i="11" s="1"/>
  <c r="F125" i="11"/>
  <c r="D125" i="11"/>
  <c r="G125" i="11" s="1"/>
  <c r="F124" i="11"/>
  <c r="D124" i="11"/>
  <c r="G124" i="11" s="1"/>
  <c r="F123" i="11"/>
  <c r="D123" i="11"/>
  <c r="G123" i="11" s="1"/>
  <c r="F122" i="11"/>
  <c r="D122" i="11"/>
  <c r="G122" i="11" s="1"/>
  <c r="F121" i="11"/>
  <c r="D121" i="11"/>
  <c r="H121" i="11" s="1"/>
  <c r="F120" i="11"/>
  <c r="D120" i="11"/>
  <c r="H120" i="11" s="1"/>
  <c r="F119" i="11"/>
  <c r="D119" i="11"/>
  <c r="F118" i="11"/>
  <c r="D118" i="11"/>
  <c r="G118" i="11" s="1"/>
  <c r="F117" i="11"/>
  <c r="D117" i="11"/>
  <c r="F116" i="11"/>
  <c r="D116" i="11"/>
  <c r="G116" i="11" s="1"/>
  <c r="F115" i="11"/>
  <c r="D115" i="11"/>
  <c r="F114" i="11"/>
  <c r="D114" i="11"/>
  <c r="H114" i="11" s="1"/>
  <c r="F113" i="11"/>
  <c r="D113" i="11"/>
  <c r="H113" i="11" s="1"/>
  <c r="F112" i="11"/>
  <c r="D112" i="11"/>
  <c r="G112" i="11" s="1"/>
  <c r="F111" i="11"/>
  <c r="D111" i="11"/>
  <c r="F110" i="11"/>
  <c r="D110" i="11"/>
  <c r="G110" i="11" s="1"/>
  <c r="F109" i="11"/>
  <c r="D109" i="11"/>
  <c r="F108" i="11"/>
  <c r="D108" i="11"/>
  <c r="F107" i="11"/>
  <c r="D107" i="11"/>
  <c r="H107" i="11" s="1"/>
  <c r="H106" i="11"/>
  <c r="I106" i="11" s="1"/>
  <c r="F106" i="11"/>
  <c r="D106" i="11"/>
  <c r="G106" i="11" s="1"/>
  <c r="F105" i="11"/>
  <c r="D105" i="11"/>
  <c r="F104" i="11"/>
  <c r="D104" i="11"/>
  <c r="F103" i="11"/>
  <c r="D103" i="11"/>
  <c r="F102" i="11"/>
  <c r="D102" i="11"/>
  <c r="G102" i="11" s="1"/>
  <c r="F101" i="11"/>
  <c r="D101" i="11"/>
  <c r="F100" i="11"/>
  <c r="D100" i="11"/>
  <c r="F99" i="11"/>
  <c r="D99" i="11"/>
  <c r="H99" i="11" s="1"/>
  <c r="F98" i="11"/>
  <c r="D98" i="11"/>
  <c r="G98" i="11" s="1"/>
  <c r="F97" i="11"/>
  <c r="D97" i="11"/>
  <c r="F96" i="11"/>
  <c r="D96" i="11"/>
  <c r="G96" i="11" s="1"/>
  <c r="F95" i="11"/>
  <c r="D95" i="11"/>
  <c r="F94" i="11"/>
  <c r="D94" i="11"/>
  <c r="G94" i="11" s="1"/>
  <c r="F93" i="11"/>
  <c r="D93" i="11"/>
  <c r="H93" i="11" s="1"/>
  <c r="F92" i="11"/>
  <c r="D92" i="11"/>
  <c r="H92" i="11" s="1"/>
  <c r="F91" i="11"/>
  <c r="D91" i="11"/>
  <c r="F90" i="11"/>
  <c r="D90" i="11"/>
  <c r="G90" i="11" s="1"/>
  <c r="F89" i="11"/>
  <c r="D89" i="11"/>
  <c r="F88" i="11"/>
  <c r="D88" i="11"/>
  <c r="G88" i="11" s="1"/>
  <c r="F87" i="11"/>
  <c r="D87" i="11"/>
  <c r="H86" i="11"/>
  <c r="F86" i="11"/>
  <c r="D86" i="11"/>
  <c r="G86" i="11" s="1"/>
  <c r="F85" i="11"/>
  <c r="D85" i="11"/>
  <c r="H85" i="11" s="1"/>
  <c r="F84" i="11"/>
  <c r="D84" i="11"/>
  <c r="G84" i="11" s="1"/>
  <c r="F83" i="11"/>
  <c r="D83" i="11"/>
  <c r="F82" i="11"/>
  <c r="D82" i="11"/>
  <c r="G82" i="11" s="1"/>
  <c r="F81" i="11"/>
  <c r="D81" i="11"/>
  <c r="F80" i="11"/>
  <c r="D80" i="11"/>
  <c r="F79" i="11"/>
  <c r="D79" i="11"/>
  <c r="H79" i="11" s="1"/>
  <c r="F78" i="11"/>
  <c r="D78" i="11"/>
  <c r="H78" i="11" s="1"/>
  <c r="F77" i="11"/>
  <c r="D77" i="11"/>
  <c r="F76" i="11"/>
  <c r="D76" i="11"/>
  <c r="G76" i="11" s="1"/>
  <c r="F75" i="11"/>
  <c r="D75" i="11"/>
  <c r="F74" i="11"/>
  <c r="D74" i="11"/>
  <c r="G74" i="11" s="1"/>
  <c r="F73" i="11"/>
  <c r="D73" i="11"/>
  <c r="F72" i="11"/>
  <c r="D72" i="11"/>
  <c r="H72" i="11" s="1"/>
  <c r="F71" i="11"/>
  <c r="D71" i="11"/>
  <c r="H71" i="11" s="1"/>
  <c r="F70" i="11"/>
  <c r="D70" i="11"/>
  <c r="G70" i="11" s="1"/>
  <c r="F69" i="11"/>
  <c r="D69" i="11"/>
  <c r="F68" i="11"/>
  <c r="D68" i="11"/>
  <c r="G68" i="11" s="1"/>
  <c r="F67" i="11"/>
  <c r="D67" i="11"/>
  <c r="F66" i="11"/>
  <c r="D66" i="11"/>
  <c r="G66" i="11" s="1"/>
  <c r="F65" i="11"/>
  <c r="D65" i="11"/>
  <c r="F64" i="11"/>
  <c r="D64" i="11"/>
  <c r="G64" i="11" s="1"/>
  <c r="F63" i="11"/>
  <c r="D63" i="11"/>
  <c r="F62" i="11"/>
  <c r="D62" i="11"/>
  <c r="G62" i="11" s="1"/>
  <c r="F61" i="11"/>
  <c r="D61" i="11"/>
  <c r="F60" i="11"/>
  <c r="D60" i="11"/>
  <c r="F59" i="11"/>
  <c r="D59" i="11"/>
  <c r="F58" i="11"/>
  <c r="D58" i="11"/>
  <c r="H58" i="11" s="1"/>
  <c r="F57" i="11"/>
  <c r="D57" i="11"/>
  <c r="F56" i="11"/>
  <c r="D56" i="11"/>
  <c r="F55" i="11"/>
  <c r="D55" i="11"/>
  <c r="F54" i="11"/>
  <c r="D54" i="11"/>
  <c r="G54" i="11" s="1"/>
  <c r="F53" i="11"/>
  <c r="D53" i="11"/>
  <c r="F52" i="11"/>
  <c r="D52" i="11"/>
  <c r="G52" i="11" s="1"/>
  <c r="F51" i="11"/>
  <c r="D51" i="11"/>
  <c r="F50" i="11"/>
  <c r="D50" i="11"/>
  <c r="H50" i="11" s="1"/>
  <c r="F49" i="11"/>
  <c r="D49" i="11"/>
  <c r="G49" i="11" s="1"/>
  <c r="F48" i="11"/>
  <c r="D48" i="11"/>
  <c r="G48" i="11" s="1"/>
  <c r="F47" i="11"/>
  <c r="D47" i="11"/>
  <c r="F46" i="11"/>
  <c r="D46" i="11"/>
  <c r="G46" i="11" s="1"/>
  <c r="F45" i="11"/>
  <c r="D45" i="11"/>
  <c r="G45" i="11" s="1"/>
  <c r="F44" i="11"/>
  <c r="D44" i="11"/>
  <c r="G44" i="11" s="1"/>
  <c r="F43" i="11"/>
  <c r="D43" i="11"/>
  <c r="H43" i="11" s="1"/>
  <c r="F42" i="11"/>
  <c r="D42" i="11"/>
  <c r="G42" i="11" s="1"/>
  <c r="F41" i="11"/>
  <c r="D41" i="11"/>
  <c r="F40" i="11"/>
  <c r="D40" i="11"/>
  <c r="G40" i="11" s="1"/>
  <c r="F39" i="11"/>
  <c r="D39" i="11"/>
  <c r="G39" i="11" s="1"/>
  <c r="F38" i="11"/>
  <c r="D38" i="11"/>
  <c r="G38" i="11" s="1"/>
  <c r="F37" i="11"/>
  <c r="D37" i="11"/>
  <c r="H37" i="11" s="1"/>
  <c r="F36" i="11"/>
  <c r="D36" i="11"/>
  <c r="G36" i="11" s="1"/>
  <c r="F35" i="11"/>
  <c r="D35" i="11"/>
  <c r="G35" i="11" s="1"/>
  <c r="F34" i="11"/>
  <c r="D34" i="11"/>
  <c r="G34" i="11" s="1"/>
  <c r="F33" i="11"/>
  <c r="D33" i="11"/>
  <c r="G33" i="11" s="1"/>
  <c r="F32" i="11"/>
  <c r="D32" i="11"/>
  <c r="G32" i="11" s="1"/>
  <c r="F31" i="11"/>
  <c r="D31" i="11"/>
  <c r="G31" i="11" s="1"/>
  <c r="F30" i="11"/>
  <c r="D30" i="11"/>
  <c r="G30" i="11" s="1"/>
  <c r="F29" i="11"/>
  <c r="D29" i="11"/>
  <c r="H29" i="11" s="1"/>
  <c r="F28" i="11"/>
  <c r="D28" i="11"/>
  <c r="G28" i="11" s="1"/>
  <c r="F27" i="11"/>
  <c r="D27" i="11"/>
  <c r="G27" i="11" s="1"/>
  <c r="F26" i="11"/>
  <c r="D26" i="11"/>
  <c r="G26" i="11" s="1"/>
  <c r="F25" i="11"/>
  <c r="D25" i="11"/>
  <c r="G25" i="11" s="1"/>
  <c r="F24" i="11"/>
  <c r="D24" i="11"/>
  <c r="G24" i="11" s="1"/>
  <c r="F23" i="11"/>
  <c r="D23" i="11"/>
  <c r="H23" i="11" s="1"/>
  <c r="F22" i="11"/>
  <c r="D22" i="11"/>
  <c r="G22" i="11" s="1"/>
  <c r="F21" i="11"/>
  <c r="D21" i="11"/>
  <c r="G21" i="11" s="1"/>
  <c r="F20" i="11"/>
  <c r="D20" i="11"/>
  <c r="G20" i="11" s="1"/>
  <c r="F19" i="11"/>
  <c r="D19" i="11"/>
  <c r="G19" i="11" s="1"/>
  <c r="F18" i="11"/>
  <c r="D18" i="11"/>
  <c r="G18" i="11" s="1"/>
  <c r="F17" i="11"/>
  <c r="H17" i="11" s="1"/>
  <c r="D17" i="11"/>
  <c r="G17" i="11" s="1"/>
  <c r="F16" i="11"/>
  <c r="D16" i="11"/>
  <c r="H16" i="11" s="1"/>
  <c r="F15" i="11"/>
  <c r="D15" i="11"/>
  <c r="H15" i="11" s="1"/>
  <c r="F14" i="11"/>
  <c r="D14" i="11"/>
  <c r="G14" i="11" s="1"/>
  <c r="F13" i="11"/>
  <c r="D13" i="11"/>
  <c r="F12" i="11"/>
  <c r="D12" i="11"/>
  <c r="G12" i="11" s="1"/>
  <c r="F11" i="11"/>
  <c r="D11" i="11"/>
  <c r="F10" i="11"/>
  <c r="D10" i="11"/>
  <c r="G10" i="11" s="1"/>
  <c r="F9" i="11"/>
  <c r="D9" i="11"/>
  <c r="H9" i="11" s="1"/>
  <c r="F8" i="11"/>
  <c r="D8" i="11"/>
  <c r="H8" i="11" s="1"/>
  <c r="F7" i="11"/>
  <c r="D7" i="11"/>
  <c r="F6" i="11"/>
  <c r="D6" i="11"/>
  <c r="G6" i="11" s="1"/>
  <c r="F5" i="11"/>
  <c r="D5" i="11"/>
  <c r="F4" i="11"/>
  <c r="D4" i="11"/>
  <c r="G4" i="11" s="1"/>
  <c r="F3" i="11"/>
  <c r="D3" i="11"/>
  <c r="F2" i="11"/>
  <c r="D2" i="11"/>
  <c r="H2" i="11" s="1"/>
  <c r="I2" i="11" s="1"/>
  <c r="J2" i="11" s="1"/>
  <c r="L16" i="10"/>
  <c r="E366" i="10"/>
  <c r="C366" i="10"/>
  <c r="G366" i="10" s="1"/>
  <c r="E365" i="10"/>
  <c r="C365" i="10"/>
  <c r="G365" i="10" s="1"/>
  <c r="G364" i="10"/>
  <c r="E364" i="10"/>
  <c r="C364" i="10"/>
  <c r="F364" i="10" s="1"/>
  <c r="E363" i="10"/>
  <c r="C363" i="10"/>
  <c r="E362" i="10"/>
  <c r="C362" i="10"/>
  <c r="F361" i="10"/>
  <c r="E361" i="10"/>
  <c r="C361" i="10"/>
  <c r="G361" i="10" s="1"/>
  <c r="F360" i="10"/>
  <c r="E360" i="10"/>
  <c r="C360" i="10"/>
  <c r="G360" i="10" s="1"/>
  <c r="E359" i="10"/>
  <c r="C359" i="10"/>
  <c r="E358" i="10"/>
  <c r="C358" i="10"/>
  <c r="F357" i="10"/>
  <c r="E357" i="10"/>
  <c r="C357" i="10"/>
  <c r="F356" i="10"/>
  <c r="E356" i="10"/>
  <c r="G356" i="10" s="1"/>
  <c r="H356" i="10" s="1"/>
  <c r="C356" i="10"/>
  <c r="E355" i="10"/>
  <c r="C355" i="10"/>
  <c r="F355" i="10" s="1"/>
  <c r="E354" i="10"/>
  <c r="C354" i="10"/>
  <c r="E353" i="10"/>
  <c r="C353" i="10"/>
  <c r="F353" i="10" s="1"/>
  <c r="E352" i="10"/>
  <c r="C352" i="10"/>
  <c r="E351" i="10"/>
  <c r="C351" i="10"/>
  <c r="F351" i="10" s="1"/>
  <c r="E350" i="10"/>
  <c r="C350" i="10"/>
  <c r="E349" i="10"/>
  <c r="C349" i="10"/>
  <c r="E348" i="10"/>
  <c r="C348" i="10"/>
  <c r="E347" i="10"/>
  <c r="C347" i="10"/>
  <c r="F347" i="10" s="1"/>
  <c r="E346" i="10"/>
  <c r="C346" i="10"/>
  <c r="E345" i="10"/>
  <c r="C345" i="10"/>
  <c r="G345" i="10" s="1"/>
  <c r="G344" i="10"/>
  <c r="E344" i="10"/>
  <c r="C344" i="10"/>
  <c r="F344" i="10" s="1"/>
  <c r="G343" i="10"/>
  <c r="H343" i="10" s="1"/>
  <c r="E343" i="10"/>
  <c r="C343" i="10"/>
  <c r="F343" i="10" s="1"/>
  <c r="E342" i="10"/>
  <c r="C342" i="10"/>
  <c r="E341" i="10"/>
  <c r="C341" i="10"/>
  <c r="G341" i="10" s="1"/>
  <c r="G340" i="10"/>
  <c r="E340" i="10"/>
  <c r="C340" i="10"/>
  <c r="F340" i="10" s="1"/>
  <c r="G339" i="10"/>
  <c r="H339" i="10" s="1"/>
  <c r="E339" i="10"/>
  <c r="C339" i="10"/>
  <c r="F339" i="10" s="1"/>
  <c r="G338" i="10"/>
  <c r="H338" i="10" s="1"/>
  <c r="E338" i="10"/>
  <c r="C338" i="10"/>
  <c r="F338" i="10" s="1"/>
  <c r="F337" i="10"/>
  <c r="E337" i="10"/>
  <c r="C337" i="10"/>
  <c r="G337" i="10" s="1"/>
  <c r="E336" i="10"/>
  <c r="C336" i="10"/>
  <c r="F336" i="10" s="1"/>
  <c r="E335" i="10"/>
  <c r="C335" i="10"/>
  <c r="E334" i="10"/>
  <c r="C334" i="10"/>
  <c r="F334" i="10" s="1"/>
  <c r="F333" i="10"/>
  <c r="E333" i="10"/>
  <c r="C333" i="10"/>
  <c r="G332" i="10"/>
  <c r="F332" i="10"/>
  <c r="E332" i="10"/>
  <c r="C332" i="10"/>
  <c r="G331" i="10"/>
  <c r="E331" i="10"/>
  <c r="C331" i="10"/>
  <c r="F331" i="10" s="1"/>
  <c r="E330" i="10"/>
  <c r="C330" i="10"/>
  <c r="F330" i="10" s="1"/>
  <c r="E329" i="10"/>
  <c r="C329" i="10"/>
  <c r="F328" i="10"/>
  <c r="E328" i="10"/>
  <c r="G328" i="10" s="1"/>
  <c r="H328" i="10" s="1"/>
  <c r="C328" i="10"/>
  <c r="E327" i="10"/>
  <c r="C327" i="10"/>
  <c r="G327" i="10" s="1"/>
  <c r="E326" i="10"/>
  <c r="C326" i="10"/>
  <c r="F326" i="10" s="1"/>
  <c r="E325" i="10"/>
  <c r="C325" i="10"/>
  <c r="G325" i="10" s="1"/>
  <c r="G324" i="10"/>
  <c r="E324" i="10"/>
  <c r="C324" i="10"/>
  <c r="F324" i="10" s="1"/>
  <c r="G323" i="10"/>
  <c r="E323" i="10"/>
  <c r="C323" i="10"/>
  <c r="F323" i="10" s="1"/>
  <c r="E322" i="10"/>
  <c r="G322" i="10" s="1"/>
  <c r="H322" i="10" s="1"/>
  <c r="C322" i="10"/>
  <c r="F322" i="10" s="1"/>
  <c r="E321" i="10"/>
  <c r="C321" i="10"/>
  <c r="F321" i="10" s="1"/>
  <c r="E320" i="10"/>
  <c r="C320" i="10"/>
  <c r="F320" i="10" s="1"/>
  <c r="G319" i="10"/>
  <c r="E319" i="10"/>
  <c r="C319" i="10"/>
  <c r="F319" i="10" s="1"/>
  <c r="G318" i="10"/>
  <c r="H318" i="10" s="1"/>
  <c r="E318" i="10"/>
  <c r="C318" i="10"/>
  <c r="F318" i="10" s="1"/>
  <c r="E317" i="10"/>
  <c r="C317" i="10"/>
  <c r="G317" i="10" s="1"/>
  <c r="E316" i="10"/>
  <c r="C316" i="10"/>
  <c r="E315" i="10"/>
  <c r="C315" i="10"/>
  <c r="E314" i="10"/>
  <c r="C314" i="10"/>
  <c r="F314" i="10" s="1"/>
  <c r="E313" i="10"/>
  <c r="C313" i="10"/>
  <c r="E312" i="10"/>
  <c r="C312" i="10"/>
  <c r="F312" i="10" s="1"/>
  <c r="E311" i="10"/>
  <c r="C311" i="10"/>
  <c r="E310" i="10"/>
  <c r="C310" i="10"/>
  <c r="F310" i="10" s="1"/>
  <c r="E309" i="10"/>
  <c r="C309" i="10"/>
  <c r="G309" i="10" s="1"/>
  <c r="E308" i="10"/>
  <c r="C308" i="10"/>
  <c r="F308" i="10" s="1"/>
  <c r="E307" i="10"/>
  <c r="C307" i="10"/>
  <c r="E306" i="10"/>
  <c r="C306" i="10"/>
  <c r="F306" i="10" s="1"/>
  <c r="E305" i="10"/>
  <c r="C305" i="10"/>
  <c r="E304" i="10"/>
  <c r="C304" i="10"/>
  <c r="F304" i="10" s="1"/>
  <c r="E303" i="10"/>
  <c r="C303" i="10"/>
  <c r="E302" i="10"/>
  <c r="C302" i="10"/>
  <c r="F302" i="10" s="1"/>
  <c r="E301" i="10"/>
  <c r="C301" i="10"/>
  <c r="E300" i="10"/>
  <c r="C300" i="10"/>
  <c r="F300" i="10" s="1"/>
  <c r="E299" i="10"/>
  <c r="C299" i="10"/>
  <c r="E298" i="10"/>
  <c r="C298" i="10"/>
  <c r="F298" i="10" s="1"/>
  <c r="E297" i="10"/>
  <c r="C297" i="10"/>
  <c r="G296" i="10"/>
  <c r="F296" i="10"/>
  <c r="E296" i="10"/>
  <c r="C296" i="10"/>
  <c r="G295" i="10"/>
  <c r="F295" i="10"/>
  <c r="E295" i="10"/>
  <c r="C295" i="10"/>
  <c r="E294" i="10"/>
  <c r="C294" i="10"/>
  <c r="E293" i="10"/>
  <c r="C293" i="10"/>
  <c r="G293" i="10" s="1"/>
  <c r="F292" i="10"/>
  <c r="E292" i="10"/>
  <c r="G292" i="10" s="1"/>
  <c r="H292" i="10" s="1"/>
  <c r="C292" i="10"/>
  <c r="F291" i="10"/>
  <c r="E291" i="10"/>
  <c r="G291" i="10" s="1"/>
  <c r="H291" i="10" s="1"/>
  <c r="C291" i="10"/>
  <c r="E290" i="10"/>
  <c r="C290" i="10"/>
  <c r="E289" i="10"/>
  <c r="C289" i="10"/>
  <c r="G289" i="10" s="1"/>
  <c r="G288" i="10"/>
  <c r="F288" i="10"/>
  <c r="E288" i="10"/>
  <c r="C288" i="10"/>
  <c r="G287" i="10"/>
  <c r="F287" i="10"/>
  <c r="E287" i="10"/>
  <c r="C287" i="10"/>
  <c r="E286" i="10"/>
  <c r="G286" i="10" s="1"/>
  <c r="C286" i="10"/>
  <c r="F286" i="10" s="1"/>
  <c r="E285" i="10"/>
  <c r="C285" i="10"/>
  <c r="G285" i="10" s="1"/>
  <c r="F284" i="10"/>
  <c r="E284" i="10"/>
  <c r="C284" i="10"/>
  <c r="G283" i="10"/>
  <c r="F283" i="10"/>
  <c r="E283" i="10"/>
  <c r="C283" i="10"/>
  <c r="G282" i="10"/>
  <c r="E282" i="10"/>
  <c r="C282" i="10"/>
  <c r="F282" i="10" s="1"/>
  <c r="E281" i="10"/>
  <c r="C281" i="10"/>
  <c r="G281" i="10" s="1"/>
  <c r="F280" i="10"/>
  <c r="E280" i="10"/>
  <c r="C280" i="10"/>
  <c r="G279" i="10"/>
  <c r="F279" i="10"/>
  <c r="E279" i="10"/>
  <c r="C279" i="10"/>
  <c r="E278" i="10"/>
  <c r="G278" i="10" s="1"/>
  <c r="C278" i="10"/>
  <c r="F278" i="10" s="1"/>
  <c r="E277" i="10"/>
  <c r="C277" i="10"/>
  <c r="F276" i="10"/>
  <c r="E276" i="10"/>
  <c r="C276" i="10"/>
  <c r="G275" i="10"/>
  <c r="F275" i="10"/>
  <c r="E275" i="10"/>
  <c r="C275" i="10"/>
  <c r="G274" i="10"/>
  <c r="H274" i="10" s="1"/>
  <c r="E274" i="10"/>
  <c r="C274" i="10"/>
  <c r="F274" i="10" s="1"/>
  <c r="E273" i="10"/>
  <c r="C273" i="10"/>
  <c r="F272" i="10"/>
  <c r="E272" i="10"/>
  <c r="C272" i="10"/>
  <c r="G271" i="10"/>
  <c r="F271" i="10"/>
  <c r="E271" i="10"/>
  <c r="C271" i="10"/>
  <c r="E270" i="10"/>
  <c r="G270" i="10" s="1"/>
  <c r="H270" i="10" s="1"/>
  <c r="C270" i="10"/>
  <c r="F270" i="10" s="1"/>
  <c r="E269" i="10"/>
  <c r="C269" i="10"/>
  <c r="G268" i="10"/>
  <c r="E268" i="10"/>
  <c r="C268" i="10"/>
  <c r="F268" i="10" s="1"/>
  <c r="G267" i="10"/>
  <c r="E267" i="10"/>
  <c r="C267" i="10"/>
  <c r="F267" i="10" s="1"/>
  <c r="G266" i="10"/>
  <c r="E266" i="10"/>
  <c r="C266" i="10"/>
  <c r="F266" i="10" s="1"/>
  <c r="E265" i="10"/>
  <c r="C265" i="10"/>
  <c r="E264" i="10"/>
  <c r="C264" i="10"/>
  <c r="F264" i="10" s="1"/>
  <c r="G263" i="10"/>
  <c r="E263" i="10"/>
  <c r="C263" i="10"/>
  <c r="F263" i="10" s="1"/>
  <c r="G262" i="10"/>
  <c r="H262" i="10" s="1"/>
  <c r="E262" i="10"/>
  <c r="C262" i="10"/>
  <c r="F262" i="10" s="1"/>
  <c r="E261" i="10"/>
  <c r="C261" i="10"/>
  <c r="E260" i="10"/>
  <c r="C260" i="10"/>
  <c r="E259" i="10"/>
  <c r="C259" i="10"/>
  <c r="E258" i="10"/>
  <c r="C258" i="10"/>
  <c r="F258" i="10" s="1"/>
  <c r="E257" i="10"/>
  <c r="C257" i="10"/>
  <c r="E256" i="10"/>
  <c r="C256" i="10"/>
  <c r="F256" i="10" s="1"/>
  <c r="E255" i="10"/>
  <c r="C255" i="10"/>
  <c r="E254" i="10"/>
  <c r="C254" i="10"/>
  <c r="F254" i="10" s="1"/>
  <c r="E253" i="10"/>
  <c r="C253" i="10"/>
  <c r="E252" i="10"/>
  <c r="C252" i="10"/>
  <c r="F252" i="10" s="1"/>
  <c r="E251" i="10"/>
  <c r="C251" i="10"/>
  <c r="E250" i="10"/>
  <c r="C250" i="10"/>
  <c r="F250" i="10" s="1"/>
  <c r="E249" i="10"/>
  <c r="C249" i="10"/>
  <c r="E248" i="10"/>
  <c r="C248" i="10"/>
  <c r="F248" i="10" s="1"/>
  <c r="E247" i="10"/>
  <c r="C247" i="10"/>
  <c r="E246" i="10"/>
  <c r="C246" i="10"/>
  <c r="F246" i="10" s="1"/>
  <c r="E245" i="10"/>
  <c r="C245" i="10"/>
  <c r="E244" i="10"/>
  <c r="C244" i="10"/>
  <c r="F244" i="10" s="1"/>
  <c r="E243" i="10"/>
  <c r="C243" i="10"/>
  <c r="E242" i="10"/>
  <c r="C242" i="10"/>
  <c r="F242" i="10" s="1"/>
  <c r="E241" i="10"/>
  <c r="C241" i="10"/>
  <c r="G240" i="10"/>
  <c r="F240" i="10"/>
  <c r="E240" i="10"/>
  <c r="C240" i="10"/>
  <c r="G239" i="10"/>
  <c r="F239" i="10"/>
  <c r="E239" i="10"/>
  <c r="C239" i="10"/>
  <c r="E238" i="10"/>
  <c r="C238" i="10"/>
  <c r="E237" i="10"/>
  <c r="C237" i="10"/>
  <c r="F236" i="10"/>
  <c r="E236" i="10"/>
  <c r="G236" i="10" s="1"/>
  <c r="H236" i="10" s="1"/>
  <c r="C236" i="10"/>
  <c r="F235" i="10"/>
  <c r="E235" i="10"/>
  <c r="G235" i="10" s="1"/>
  <c r="H235" i="10" s="1"/>
  <c r="C235" i="10"/>
  <c r="E234" i="10"/>
  <c r="C234" i="10"/>
  <c r="E233" i="10"/>
  <c r="C233" i="10"/>
  <c r="G232" i="10"/>
  <c r="F232" i="10"/>
  <c r="E232" i="10"/>
  <c r="C232" i="10"/>
  <c r="G231" i="10"/>
  <c r="F231" i="10"/>
  <c r="E231" i="10"/>
  <c r="C231" i="10"/>
  <c r="E230" i="10"/>
  <c r="G230" i="10" s="1"/>
  <c r="C230" i="10"/>
  <c r="F230" i="10" s="1"/>
  <c r="E229" i="10"/>
  <c r="C229" i="10"/>
  <c r="F228" i="10"/>
  <c r="E228" i="10"/>
  <c r="C228" i="10"/>
  <c r="G227" i="10"/>
  <c r="F227" i="10"/>
  <c r="E227" i="10"/>
  <c r="C227" i="10"/>
  <c r="G226" i="10"/>
  <c r="H226" i="10" s="1"/>
  <c r="E226" i="10"/>
  <c r="C226" i="10"/>
  <c r="F226" i="10" s="1"/>
  <c r="E225" i="10"/>
  <c r="C225" i="10"/>
  <c r="F224" i="10"/>
  <c r="E224" i="10"/>
  <c r="C224" i="10"/>
  <c r="G223" i="10"/>
  <c r="F223" i="10"/>
  <c r="E223" i="10"/>
  <c r="C223" i="10"/>
  <c r="E222" i="10"/>
  <c r="C222" i="10"/>
  <c r="F222" i="10" s="1"/>
  <c r="E221" i="10"/>
  <c r="C221" i="10"/>
  <c r="F220" i="10"/>
  <c r="E220" i="10"/>
  <c r="G220" i="10" s="1"/>
  <c r="H220" i="10" s="1"/>
  <c r="C220" i="10"/>
  <c r="G219" i="10"/>
  <c r="F219" i="10"/>
  <c r="E219" i="10"/>
  <c r="C219" i="10"/>
  <c r="E218" i="10"/>
  <c r="C218" i="10"/>
  <c r="E217" i="10"/>
  <c r="C217" i="10"/>
  <c r="F216" i="10"/>
  <c r="E216" i="10"/>
  <c r="G216" i="10" s="1"/>
  <c r="H216" i="10" s="1"/>
  <c r="C216" i="10"/>
  <c r="F215" i="10"/>
  <c r="E215" i="10"/>
  <c r="G215" i="10" s="1"/>
  <c r="H215" i="10" s="1"/>
  <c r="C215" i="10"/>
  <c r="E214" i="10"/>
  <c r="C214" i="10"/>
  <c r="F214" i="10" s="1"/>
  <c r="E213" i="10"/>
  <c r="C213" i="10"/>
  <c r="G212" i="10"/>
  <c r="F212" i="10"/>
  <c r="E212" i="10"/>
  <c r="C212" i="10"/>
  <c r="G211" i="10"/>
  <c r="F211" i="10"/>
  <c r="E211" i="10"/>
  <c r="C211" i="10"/>
  <c r="E210" i="10"/>
  <c r="C210" i="10"/>
  <c r="E209" i="10"/>
  <c r="C209" i="10"/>
  <c r="F208" i="10"/>
  <c r="E208" i="10"/>
  <c r="G208" i="10" s="1"/>
  <c r="H208" i="10" s="1"/>
  <c r="C208" i="10"/>
  <c r="F207" i="10"/>
  <c r="E207" i="10"/>
  <c r="G207" i="10" s="1"/>
  <c r="C207" i="10"/>
  <c r="E206" i="10"/>
  <c r="C206" i="10"/>
  <c r="F206" i="10" s="1"/>
  <c r="E205" i="10"/>
  <c r="C205" i="10"/>
  <c r="G204" i="10"/>
  <c r="F204" i="10"/>
  <c r="E204" i="10"/>
  <c r="C204" i="10"/>
  <c r="F203" i="10"/>
  <c r="E203" i="10"/>
  <c r="G203" i="10" s="1"/>
  <c r="H203" i="10" s="1"/>
  <c r="C203" i="10"/>
  <c r="E202" i="10"/>
  <c r="C202" i="10"/>
  <c r="F202" i="10" s="1"/>
  <c r="E201" i="10"/>
  <c r="C201" i="10"/>
  <c r="E200" i="10"/>
  <c r="C200" i="10"/>
  <c r="F200" i="10" s="1"/>
  <c r="E199" i="10"/>
  <c r="C199" i="10"/>
  <c r="E198" i="10"/>
  <c r="C198" i="10"/>
  <c r="F198" i="10" s="1"/>
  <c r="E197" i="10"/>
  <c r="C197" i="10"/>
  <c r="E196" i="10"/>
  <c r="C196" i="10"/>
  <c r="F196" i="10" s="1"/>
  <c r="E195" i="10"/>
  <c r="C195" i="10"/>
  <c r="E194" i="10"/>
  <c r="C194" i="10"/>
  <c r="F194" i="10" s="1"/>
  <c r="E193" i="10"/>
  <c r="C193" i="10"/>
  <c r="E192" i="10"/>
  <c r="C192" i="10"/>
  <c r="F192" i="10" s="1"/>
  <c r="G191" i="10"/>
  <c r="E191" i="10"/>
  <c r="C191" i="10"/>
  <c r="F191" i="10" s="1"/>
  <c r="G190" i="10"/>
  <c r="H190" i="10" s="1"/>
  <c r="E190" i="10"/>
  <c r="C190" i="10"/>
  <c r="F190" i="10" s="1"/>
  <c r="E189" i="10"/>
  <c r="C189" i="10"/>
  <c r="E188" i="10"/>
  <c r="C188" i="10"/>
  <c r="F188" i="10" s="1"/>
  <c r="E187" i="10"/>
  <c r="C187" i="10"/>
  <c r="F187" i="10" s="1"/>
  <c r="E186" i="10"/>
  <c r="C186" i="10"/>
  <c r="F186" i="10" s="1"/>
  <c r="E185" i="10"/>
  <c r="C185" i="10"/>
  <c r="E184" i="10"/>
  <c r="C184" i="10"/>
  <c r="F184" i="10" s="1"/>
  <c r="G183" i="10"/>
  <c r="E183" i="10"/>
  <c r="C183" i="10"/>
  <c r="F183" i="10" s="1"/>
  <c r="G182" i="10"/>
  <c r="H182" i="10" s="1"/>
  <c r="E182" i="10"/>
  <c r="C182" i="10"/>
  <c r="F182" i="10" s="1"/>
  <c r="E181" i="10"/>
  <c r="C181" i="10"/>
  <c r="E180" i="10"/>
  <c r="C180" i="10"/>
  <c r="F180" i="10" s="1"/>
  <c r="E179" i="10"/>
  <c r="C179" i="10"/>
  <c r="F179" i="10" s="1"/>
  <c r="E178" i="10"/>
  <c r="C178" i="10"/>
  <c r="F178" i="10" s="1"/>
  <c r="E177" i="10"/>
  <c r="C177" i="10"/>
  <c r="E176" i="10"/>
  <c r="C176" i="10"/>
  <c r="F176" i="10" s="1"/>
  <c r="G175" i="10"/>
  <c r="H175" i="10" s="1"/>
  <c r="E175" i="10"/>
  <c r="C175" i="10"/>
  <c r="F175" i="10" s="1"/>
  <c r="E174" i="10"/>
  <c r="C174" i="10"/>
  <c r="F174" i="10" s="1"/>
  <c r="E173" i="10"/>
  <c r="C173" i="10"/>
  <c r="F172" i="10"/>
  <c r="E172" i="10"/>
  <c r="C172" i="10"/>
  <c r="G171" i="10"/>
  <c r="F171" i="10"/>
  <c r="E171" i="10"/>
  <c r="C171" i="10"/>
  <c r="G170" i="10"/>
  <c r="H170" i="10" s="1"/>
  <c r="E170" i="10"/>
  <c r="C170" i="10"/>
  <c r="F170" i="10" s="1"/>
  <c r="E169" i="10"/>
  <c r="C169" i="10"/>
  <c r="E168" i="10"/>
  <c r="C168" i="10"/>
  <c r="F168" i="10" s="1"/>
  <c r="E167" i="10"/>
  <c r="C167" i="10"/>
  <c r="F167" i="10" s="1"/>
  <c r="G166" i="10"/>
  <c r="H166" i="10" s="1"/>
  <c r="E166" i="10"/>
  <c r="C166" i="10"/>
  <c r="F166" i="10" s="1"/>
  <c r="F165" i="10"/>
  <c r="E165" i="10"/>
  <c r="C165" i="10"/>
  <c r="F164" i="10"/>
  <c r="E164" i="10"/>
  <c r="G164" i="10" s="1"/>
  <c r="C164" i="10"/>
  <c r="E163" i="10"/>
  <c r="C163" i="10"/>
  <c r="E162" i="10"/>
  <c r="C162" i="10"/>
  <c r="F162" i="10" s="1"/>
  <c r="E161" i="10"/>
  <c r="C161" i="10"/>
  <c r="G161" i="10" s="1"/>
  <c r="F160" i="10"/>
  <c r="E160" i="10"/>
  <c r="C160" i="10"/>
  <c r="E159" i="10"/>
  <c r="C159" i="10"/>
  <c r="G159" i="10" s="1"/>
  <c r="E158" i="10"/>
  <c r="C158" i="10"/>
  <c r="F158" i="10" s="1"/>
  <c r="E157" i="10"/>
  <c r="C157" i="10"/>
  <c r="G157" i="10" s="1"/>
  <c r="E156" i="10"/>
  <c r="C156" i="10"/>
  <c r="G156" i="10" s="1"/>
  <c r="E155" i="10"/>
  <c r="C155" i="10"/>
  <c r="G155" i="10" s="1"/>
  <c r="E154" i="10"/>
  <c r="C154" i="10"/>
  <c r="G154" i="10" s="1"/>
  <c r="E153" i="10"/>
  <c r="C153" i="10"/>
  <c r="E152" i="10"/>
  <c r="C152" i="10"/>
  <c r="F151" i="10"/>
  <c r="E151" i="10"/>
  <c r="G151" i="10" s="1"/>
  <c r="C151" i="10"/>
  <c r="F150" i="10"/>
  <c r="E150" i="10"/>
  <c r="C150" i="10"/>
  <c r="E149" i="10"/>
  <c r="C149" i="10"/>
  <c r="E148" i="10"/>
  <c r="C148" i="10"/>
  <c r="G148" i="10" s="1"/>
  <c r="E147" i="10"/>
  <c r="C147" i="10"/>
  <c r="F147" i="10" s="1"/>
  <c r="E146" i="10"/>
  <c r="C146" i="10"/>
  <c r="G146" i="10" s="1"/>
  <c r="E145" i="10"/>
  <c r="C145" i="10"/>
  <c r="E144" i="10"/>
  <c r="C144" i="10"/>
  <c r="F143" i="10"/>
  <c r="E143" i="10"/>
  <c r="G143" i="10" s="1"/>
  <c r="C143" i="10"/>
  <c r="F142" i="10"/>
  <c r="E142" i="10"/>
  <c r="C142" i="10"/>
  <c r="G142" i="10" s="1"/>
  <c r="E141" i="10"/>
  <c r="C141" i="10"/>
  <c r="F141" i="10" s="1"/>
  <c r="E140" i="10"/>
  <c r="C140" i="10"/>
  <c r="F139" i="10"/>
  <c r="E139" i="10"/>
  <c r="G139" i="10" s="1"/>
  <c r="H139" i="10" s="1"/>
  <c r="C139" i="10"/>
  <c r="F138" i="10"/>
  <c r="E138" i="10"/>
  <c r="C138" i="10"/>
  <c r="G138" i="10" s="1"/>
  <c r="H138" i="10" s="1"/>
  <c r="E137" i="10"/>
  <c r="C137" i="10"/>
  <c r="F137" i="10" s="1"/>
  <c r="E136" i="10"/>
  <c r="C136" i="10"/>
  <c r="G135" i="10"/>
  <c r="F135" i="10"/>
  <c r="E135" i="10"/>
  <c r="C135" i="10"/>
  <c r="G134" i="10"/>
  <c r="F134" i="10"/>
  <c r="E134" i="10"/>
  <c r="C134" i="10"/>
  <c r="E133" i="10"/>
  <c r="G133" i="10" s="1"/>
  <c r="C133" i="10"/>
  <c r="F133" i="10" s="1"/>
  <c r="E132" i="10"/>
  <c r="C132" i="10"/>
  <c r="G132" i="10" s="1"/>
  <c r="F131" i="10"/>
  <c r="E131" i="10"/>
  <c r="G131" i="10" s="1"/>
  <c r="C131" i="10"/>
  <c r="G130" i="10"/>
  <c r="F130" i="10"/>
  <c r="E130" i="10"/>
  <c r="C130" i="10"/>
  <c r="E129" i="10"/>
  <c r="G129" i="10" s="1"/>
  <c r="C129" i="10"/>
  <c r="F129" i="10" s="1"/>
  <c r="E128" i="10"/>
  <c r="C128" i="10"/>
  <c r="G128" i="10" s="1"/>
  <c r="G127" i="10"/>
  <c r="E127" i="10"/>
  <c r="C127" i="10"/>
  <c r="F127" i="10" s="1"/>
  <c r="G126" i="10"/>
  <c r="E126" i="10"/>
  <c r="C126" i="10"/>
  <c r="F126" i="10" s="1"/>
  <c r="G125" i="10"/>
  <c r="E125" i="10"/>
  <c r="C125" i="10"/>
  <c r="F125" i="10" s="1"/>
  <c r="E124" i="10"/>
  <c r="C124" i="10"/>
  <c r="G124" i="10" s="1"/>
  <c r="E123" i="10"/>
  <c r="C123" i="10"/>
  <c r="F123" i="10" s="1"/>
  <c r="G122" i="10"/>
  <c r="E122" i="10"/>
  <c r="C122" i="10"/>
  <c r="F122" i="10" s="1"/>
  <c r="G121" i="10"/>
  <c r="E121" i="10"/>
  <c r="C121" i="10"/>
  <c r="F121" i="10" s="1"/>
  <c r="E120" i="10"/>
  <c r="C120" i="10"/>
  <c r="G120" i="10" s="1"/>
  <c r="E119" i="10"/>
  <c r="C119" i="10"/>
  <c r="F119" i="10" s="1"/>
  <c r="G118" i="10"/>
  <c r="E118" i="10"/>
  <c r="C118" i="10"/>
  <c r="F118" i="10" s="1"/>
  <c r="G117" i="10"/>
  <c r="E117" i="10"/>
  <c r="C117" i="10"/>
  <c r="F117" i="10" s="1"/>
  <c r="E116" i="10"/>
  <c r="C116" i="10"/>
  <c r="G116" i="10" s="1"/>
  <c r="E115" i="10"/>
  <c r="C115" i="10"/>
  <c r="F115" i="10" s="1"/>
  <c r="G114" i="10"/>
  <c r="E114" i="10"/>
  <c r="C114" i="10"/>
  <c r="F114" i="10" s="1"/>
  <c r="G113" i="10"/>
  <c r="E113" i="10"/>
  <c r="C113" i="10"/>
  <c r="F113" i="10" s="1"/>
  <c r="E112" i="10"/>
  <c r="C112" i="10"/>
  <c r="G112" i="10" s="1"/>
  <c r="E111" i="10"/>
  <c r="C111" i="10"/>
  <c r="F111" i="10" s="1"/>
  <c r="G110" i="10"/>
  <c r="E110" i="10"/>
  <c r="C110" i="10"/>
  <c r="F110" i="10" s="1"/>
  <c r="G109" i="10"/>
  <c r="E109" i="10"/>
  <c r="C109" i="10"/>
  <c r="F109" i="10" s="1"/>
  <c r="E108" i="10"/>
  <c r="C108" i="10"/>
  <c r="G108" i="10" s="1"/>
  <c r="E107" i="10"/>
  <c r="C107" i="10"/>
  <c r="G107" i="10" s="1"/>
  <c r="E106" i="10"/>
  <c r="C106" i="10"/>
  <c r="G106" i="10" s="1"/>
  <c r="E105" i="10"/>
  <c r="C105" i="10"/>
  <c r="F105" i="10" s="1"/>
  <c r="E104" i="10"/>
  <c r="C104" i="10"/>
  <c r="E103" i="10"/>
  <c r="C103" i="10"/>
  <c r="F103" i="10" s="1"/>
  <c r="E102" i="10"/>
  <c r="C102" i="10"/>
  <c r="G102" i="10" s="1"/>
  <c r="E101" i="10"/>
  <c r="C101" i="10"/>
  <c r="F101" i="10" s="1"/>
  <c r="E100" i="10"/>
  <c r="C100" i="10"/>
  <c r="G100" i="10" s="1"/>
  <c r="G99" i="10"/>
  <c r="F99" i="10"/>
  <c r="E99" i="10"/>
  <c r="C99" i="10"/>
  <c r="F98" i="10"/>
  <c r="E98" i="10"/>
  <c r="G98" i="10" s="1"/>
  <c r="H98" i="10" s="1"/>
  <c r="C98" i="10"/>
  <c r="E97" i="10"/>
  <c r="C97" i="10"/>
  <c r="F97" i="10" s="1"/>
  <c r="E96" i="10"/>
  <c r="C96" i="10"/>
  <c r="G96" i="10" s="1"/>
  <c r="F95" i="10"/>
  <c r="E95" i="10"/>
  <c r="G95" i="10" s="1"/>
  <c r="H95" i="10" s="1"/>
  <c r="C95" i="10"/>
  <c r="F94" i="10"/>
  <c r="E94" i="10"/>
  <c r="G94" i="10" s="1"/>
  <c r="H94" i="10" s="1"/>
  <c r="C94" i="10"/>
  <c r="E93" i="10"/>
  <c r="C93" i="10"/>
  <c r="F93" i="10" s="1"/>
  <c r="E92" i="10"/>
  <c r="C92" i="10"/>
  <c r="G92" i="10" s="1"/>
  <c r="F91" i="10"/>
  <c r="E91" i="10"/>
  <c r="G91" i="10" s="1"/>
  <c r="H91" i="10" s="1"/>
  <c r="C91" i="10"/>
  <c r="F90" i="10"/>
  <c r="E90" i="10"/>
  <c r="G90" i="10" s="1"/>
  <c r="H90" i="10" s="1"/>
  <c r="C90" i="10"/>
  <c r="E89" i="10"/>
  <c r="C89" i="10"/>
  <c r="F89" i="10" s="1"/>
  <c r="E88" i="10"/>
  <c r="C88" i="10"/>
  <c r="G88" i="10" s="1"/>
  <c r="F87" i="10"/>
  <c r="E87" i="10"/>
  <c r="G87" i="10" s="1"/>
  <c r="H87" i="10" s="1"/>
  <c r="C87" i="10"/>
  <c r="G86" i="10"/>
  <c r="F86" i="10"/>
  <c r="E86" i="10"/>
  <c r="C86" i="10"/>
  <c r="E85" i="10"/>
  <c r="C85" i="10"/>
  <c r="F85" i="10" s="1"/>
  <c r="E84" i="10"/>
  <c r="C84" i="10"/>
  <c r="G84" i="10" s="1"/>
  <c r="F83" i="10"/>
  <c r="E83" i="10"/>
  <c r="G83" i="10" s="1"/>
  <c r="H83" i="10" s="1"/>
  <c r="C83" i="10"/>
  <c r="F82" i="10"/>
  <c r="E82" i="10"/>
  <c r="G82" i="10" s="1"/>
  <c r="H82" i="10" s="1"/>
  <c r="C82" i="10"/>
  <c r="E81" i="10"/>
  <c r="C81" i="10"/>
  <c r="F81" i="10" s="1"/>
  <c r="E80" i="10"/>
  <c r="C80" i="10"/>
  <c r="G80" i="10" s="1"/>
  <c r="G79" i="10"/>
  <c r="F79" i="10"/>
  <c r="E79" i="10"/>
  <c r="C79" i="10"/>
  <c r="G78" i="10"/>
  <c r="F78" i="10"/>
  <c r="E78" i="10"/>
  <c r="C78" i="10"/>
  <c r="E77" i="10"/>
  <c r="G77" i="10" s="1"/>
  <c r="C77" i="10"/>
  <c r="F77" i="10" s="1"/>
  <c r="E76" i="10"/>
  <c r="C76" i="10"/>
  <c r="G76" i="10" s="1"/>
  <c r="F75" i="10"/>
  <c r="E75" i="10"/>
  <c r="G75" i="10" s="1"/>
  <c r="C75" i="10"/>
  <c r="G74" i="10"/>
  <c r="F74" i="10"/>
  <c r="E74" i="10"/>
  <c r="C74" i="10"/>
  <c r="E73" i="10"/>
  <c r="G73" i="10" s="1"/>
  <c r="C73" i="10"/>
  <c r="F73" i="10" s="1"/>
  <c r="E72" i="10"/>
  <c r="C72" i="10"/>
  <c r="G72" i="10" s="1"/>
  <c r="G71" i="10"/>
  <c r="E71" i="10"/>
  <c r="C71" i="10"/>
  <c r="F71" i="10" s="1"/>
  <c r="G70" i="10"/>
  <c r="E70" i="10"/>
  <c r="C70" i="10"/>
  <c r="F70" i="10" s="1"/>
  <c r="G69" i="10"/>
  <c r="E69" i="10"/>
  <c r="C69" i="10"/>
  <c r="F69" i="10" s="1"/>
  <c r="E68" i="10"/>
  <c r="C68" i="10"/>
  <c r="G68" i="10" s="1"/>
  <c r="E67" i="10"/>
  <c r="C67" i="10"/>
  <c r="F67" i="10" s="1"/>
  <c r="G66" i="10"/>
  <c r="E66" i="10"/>
  <c r="C66" i="10"/>
  <c r="F66" i="10" s="1"/>
  <c r="G65" i="10"/>
  <c r="E65" i="10"/>
  <c r="C65" i="10"/>
  <c r="F65" i="10" s="1"/>
  <c r="E64" i="10"/>
  <c r="C64" i="10"/>
  <c r="G64" i="10" s="1"/>
  <c r="E63" i="10"/>
  <c r="C63" i="10"/>
  <c r="F63" i="10" s="1"/>
  <c r="G62" i="10"/>
  <c r="E62" i="10"/>
  <c r="C62" i="10"/>
  <c r="F62" i="10" s="1"/>
  <c r="G61" i="10"/>
  <c r="E61" i="10"/>
  <c r="C61" i="10"/>
  <c r="F61" i="10" s="1"/>
  <c r="E60" i="10"/>
  <c r="C60" i="10"/>
  <c r="G60" i="10" s="1"/>
  <c r="E59" i="10"/>
  <c r="C59" i="10"/>
  <c r="F59" i="10" s="1"/>
  <c r="G58" i="10"/>
  <c r="E58" i="10"/>
  <c r="C58" i="10"/>
  <c r="F58" i="10" s="1"/>
  <c r="G57" i="10"/>
  <c r="E57" i="10"/>
  <c r="C57" i="10"/>
  <c r="F57" i="10" s="1"/>
  <c r="E56" i="10"/>
  <c r="C56" i="10"/>
  <c r="G56" i="10" s="1"/>
  <c r="E55" i="10"/>
  <c r="C55" i="10"/>
  <c r="F55" i="10" s="1"/>
  <c r="G54" i="10"/>
  <c r="E54" i="10"/>
  <c r="C54" i="10"/>
  <c r="F54" i="10" s="1"/>
  <c r="G53" i="10"/>
  <c r="E53" i="10"/>
  <c r="C53" i="10"/>
  <c r="F53" i="10" s="1"/>
  <c r="E52" i="10"/>
  <c r="C52" i="10"/>
  <c r="G52" i="10" s="1"/>
  <c r="E51" i="10"/>
  <c r="C51" i="10"/>
  <c r="G51" i="10" s="1"/>
  <c r="E50" i="10"/>
  <c r="C50" i="10"/>
  <c r="G50" i="10" s="1"/>
  <c r="E49" i="10"/>
  <c r="C49" i="10"/>
  <c r="F49" i="10" s="1"/>
  <c r="E48" i="10"/>
  <c r="C48" i="10"/>
  <c r="E47" i="10"/>
  <c r="C47" i="10"/>
  <c r="F47" i="10" s="1"/>
  <c r="E46" i="10"/>
  <c r="C46" i="10"/>
  <c r="G46" i="10" s="1"/>
  <c r="E45" i="10"/>
  <c r="C45" i="10"/>
  <c r="F45" i="10" s="1"/>
  <c r="E44" i="10"/>
  <c r="C44" i="10"/>
  <c r="G44" i="10" s="1"/>
  <c r="G43" i="10"/>
  <c r="F43" i="10"/>
  <c r="E43" i="10"/>
  <c r="C43" i="10"/>
  <c r="F42" i="10"/>
  <c r="E42" i="10"/>
  <c r="G42" i="10" s="1"/>
  <c r="H42" i="10" s="1"/>
  <c r="C42" i="10"/>
  <c r="E41" i="10"/>
  <c r="C41" i="10"/>
  <c r="F41" i="10" s="1"/>
  <c r="E40" i="10"/>
  <c r="C40" i="10"/>
  <c r="G40" i="10" s="1"/>
  <c r="F39" i="10"/>
  <c r="E39" i="10"/>
  <c r="G39" i="10" s="1"/>
  <c r="H39" i="10" s="1"/>
  <c r="C39" i="10"/>
  <c r="F38" i="10"/>
  <c r="E38" i="10"/>
  <c r="G38" i="10" s="1"/>
  <c r="H38" i="10" s="1"/>
  <c r="C38" i="10"/>
  <c r="E37" i="10"/>
  <c r="C37" i="10"/>
  <c r="F37" i="10" s="1"/>
  <c r="E36" i="10"/>
  <c r="C36" i="10"/>
  <c r="G36" i="10" s="1"/>
  <c r="F35" i="10"/>
  <c r="E35" i="10"/>
  <c r="G35" i="10" s="1"/>
  <c r="H35" i="10" s="1"/>
  <c r="C35" i="10"/>
  <c r="F34" i="10"/>
  <c r="E34" i="10"/>
  <c r="G34" i="10" s="1"/>
  <c r="H34" i="10" s="1"/>
  <c r="C34" i="10"/>
  <c r="E33" i="10"/>
  <c r="C33" i="10"/>
  <c r="F33" i="10" s="1"/>
  <c r="E32" i="10"/>
  <c r="C32" i="10"/>
  <c r="G32" i="10" s="1"/>
  <c r="F31" i="10"/>
  <c r="E31" i="10"/>
  <c r="G31" i="10" s="1"/>
  <c r="H31" i="10" s="1"/>
  <c r="C31" i="10"/>
  <c r="G30" i="10"/>
  <c r="F30" i="10"/>
  <c r="E30" i="10"/>
  <c r="C30" i="10"/>
  <c r="E29" i="10"/>
  <c r="C29" i="10"/>
  <c r="F29" i="10" s="1"/>
  <c r="E28" i="10"/>
  <c r="C28" i="10"/>
  <c r="G28" i="10" s="1"/>
  <c r="F27" i="10"/>
  <c r="E27" i="10"/>
  <c r="G27" i="10" s="1"/>
  <c r="H27" i="10" s="1"/>
  <c r="C27" i="10"/>
  <c r="F26" i="10"/>
  <c r="E26" i="10"/>
  <c r="G26" i="10" s="1"/>
  <c r="H26" i="10" s="1"/>
  <c r="C26" i="10"/>
  <c r="E25" i="10"/>
  <c r="C25" i="10"/>
  <c r="F25" i="10" s="1"/>
  <c r="E24" i="10"/>
  <c r="C24" i="10"/>
  <c r="G24" i="10" s="1"/>
  <c r="G23" i="10"/>
  <c r="F23" i="10"/>
  <c r="E23" i="10"/>
  <c r="C23" i="10"/>
  <c r="G22" i="10"/>
  <c r="F22" i="10"/>
  <c r="E22" i="10"/>
  <c r="C22" i="10"/>
  <c r="E21" i="10"/>
  <c r="G21" i="10" s="1"/>
  <c r="C21" i="10"/>
  <c r="F21" i="10" s="1"/>
  <c r="E20" i="10"/>
  <c r="C20" i="10"/>
  <c r="G20" i="10" s="1"/>
  <c r="F19" i="10"/>
  <c r="E19" i="10"/>
  <c r="C19" i="10"/>
  <c r="G18" i="10"/>
  <c r="F18" i="10"/>
  <c r="E18" i="10"/>
  <c r="C18" i="10"/>
  <c r="E17" i="10"/>
  <c r="G17" i="10" s="1"/>
  <c r="C17" i="10"/>
  <c r="F17" i="10" s="1"/>
  <c r="E16" i="10"/>
  <c r="C16" i="10"/>
  <c r="G16" i="10" s="1"/>
  <c r="G15" i="10"/>
  <c r="E15" i="10"/>
  <c r="C15" i="10"/>
  <c r="F15" i="10" s="1"/>
  <c r="G14" i="10"/>
  <c r="E14" i="10"/>
  <c r="C14" i="10"/>
  <c r="F14" i="10" s="1"/>
  <c r="G13" i="10"/>
  <c r="E13" i="10"/>
  <c r="C13" i="10"/>
  <c r="F13" i="10" s="1"/>
  <c r="E12" i="10"/>
  <c r="C12" i="10"/>
  <c r="G12" i="10" s="1"/>
  <c r="E11" i="10"/>
  <c r="C11" i="10"/>
  <c r="F11" i="10" s="1"/>
  <c r="G10" i="10"/>
  <c r="E10" i="10"/>
  <c r="C10" i="10"/>
  <c r="F10" i="10" s="1"/>
  <c r="G9" i="10"/>
  <c r="E9" i="10"/>
  <c r="C9" i="10"/>
  <c r="F9" i="10" s="1"/>
  <c r="E8" i="10"/>
  <c r="C8" i="10"/>
  <c r="G8" i="10" s="1"/>
  <c r="E7" i="10"/>
  <c r="C7" i="10"/>
  <c r="F7" i="10" s="1"/>
  <c r="G6" i="10"/>
  <c r="E6" i="10"/>
  <c r="C6" i="10"/>
  <c r="F6" i="10" s="1"/>
  <c r="G5" i="10"/>
  <c r="E5" i="10"/>
  <c r="C5" i="10"/>
  <c r="F5" i="10" s="1"/>
  <c r="E4" i="10"/>
  <c r="C4" i="10"/>
  <c r="G4" i="10" s="1"/>
  <c r="E3" i="10"/>
  <c r="C3" i="10"/>
  <c r="F3" i="10" s="1"/>
  <c r="G2" i="10"/>
  <c r="E2" i="10"/>
  <c r="C2" i="10"/>
  <c r="J36" i="15" l="1"/>
  <c r="J64" i="15"/>
  <c r="J8" i="15"/>
  <c r="H221" i="14"/>
  <c r="I221" i="14" s="1"/>
  <c r="G219" i="14"/>
  <c r="H91" i="14"/>
  <c r="G667" i="14"/>
  <c r="H702" i="14"/>
  <c r="I702" i="14" s="1"/>
  <c r="H51" i="14"/>
  <c r="H703" i="14"/>
  <c r="G513" i="14"/>
  <c r="I513" i="14" s="1"/>
  <c r="G512" i="14"/>
  <c r="H459" i="14"/>
  <c r="I459" i="14" s="1"/>
  <c r="H82" i="14"/>
  <c r="I82" i="14" s="1"/>
  <c r="H83" i="14"/>
  <c r="I83" i="14" s="1"/>
  <c r="H307" i="14"/>
  <c r="H354" i="14"/>
  <c r="I354" i="14" s="1"/>
  <c r="H679" i="14"/>
  <c r="I679" i="14" s="1"/>
  <c r="H487" i="14"/>
  <c r="I487" i="14" s="1"/>
  <c r="H240" i="14"/>
  <c r="I436" i="14"/>
  <c r="H394" i="14"/>
  <c r="I394" i="14" s="1"/>
  <c r="G393" i="14"/>
  <c r="I393" i="14" s="1"/>
  <c r="H390" i="14"/>
  <c r="I390" i="14" s="1"/>
  <c r="G37" i="14"/>
  <c r="I37" i="14" s="1"/>
  <c r="H42" i="14"/>
  <c r="H67" i="14"/>
  <c r="H260" i="14"/>
  <c r="G261" i="14"/>
  <c r="I261" i="14" s="1"/>
  <c r="H318" i="14"/>
  <c r="I318" i="14" s="1"/>
  <c r="H319" i="14"/>
  <c r="I319" i="14" s="1"/>
  <c r="H320" i="14"/>
  <c r="I320" i="14" s="1"/>
  <c r="H650" i="14"/>
  <c r="I650" i="14" s="1"/>
  <c r="H622" i="14"/>
  <c r="H610" i="14"/>
  <c r="I610" i="14" s="1"/>
  <c r="H601" i="14"/>
  <c r="G597" i="14"/>
  <c r="I597" i="14" s="1"/>
  <c r="G596" i="14"/>
  <c r="H465" i="14"/>
  <c r="I465" i="14" s="1"/>
  <c r="H460" i="14"/>
  <c r="G456" i="14"/>
  <c r="I456" i="14" s="1"/>
  <c r="H438" i="14"/>
  <c r="I438" i="14" s="1"/>
  <c r="H437" i="14"/>
  <c r="I437" i="14" s="1"/>
  <c r="G435" i="14"/>
  <c r="H434" i="14"/>
  <c r="I434" i="14" s="1"/>
  <c r="H432" i="14"/>
  <c r="I432" i="14" s="1"/>
  <c r="H418" i="14"/>
  <c r="I418" i="14" s="1"/>
  <c r="H392" i="14"/>
  <c r="H27" i="14"/>
  <c r="I27" i="14" s="1"/>
  <c r="H66" i="14"/>
  <c r="I66" i="14" s="1"/>
  <c r="H165" i="14"/>
  <c r="I165" i="14" s="1"/>
  <c r="H173" i="14"/>
  <c r="I173" i="14" s="1"/>
  <c r="H181" i="14"/>
  <c r="I181" i="14" s="1"/>
  <c r="H26" i="14"/>
  <c r="I26" i="14" s="1"/>
  <c r="H96" i="14"/>
  <c r="G163" i="14"/>
  <c r="I163" i="14" s="1"/>
  <c r="H193" i="14"/>
  <c r="I193" i="14" s="1"/>
  <c r="G295" i="14"/>
  <c r="I295" i="14" s="1"/>
  <c r="H339" i="14"/>
  <c r="G646" i="14"/>
  <c r="I646" i="14" s="1"/>
  <c r="G548" i="14"/>
  <c r="G67" i="14"/>
  <c r="G162" i="14"/>
  <c r="H50" i="14"/>
  <c r="I50" i="14" s="1"/>
  <c r="H103" i="14"/>
  <c r="H174" i="14"/>
  <c r="H182" i="14"/>
  <c r="H186" i="14"/>
  <c r="G239" i="14"/>
  <c r="I239" i="14" s="1"/>
  <c r="H338" i="14"/>
  <c r="H684" i="14"/>
  <c r="I684" i="14" s="1"/>
  <c r="H683" i="14"/>
  <c r="I683" i="14" s="1"/>
  <c r="H682" i="14"/>
  <c r="I682" i="14" s="1"/>
  <c r="H678" i="14"/>
  <c r="I678" i="14" s="1"/>
  <c r="G638" i="14"/>
  <c r="I638" i="14" s="1"/>
  <c r="H621" i="14"/>
  <c r="I621" i="14" s="1"/>
  <c r="H493" i="14"/>
  <c r="I493" i="14" s="1"/>
  <c r="H56" i="14"/>
  <c r="I56" i="14" s="1"/>
  <c r="H87" i="14"/>
  <c r="H115" i="14"/>
  <c r="I115" i="14" s="1"/>
  <c r="H116" i="14"/>
  <c r="I116" i="14" s="1"/>
  <c r="H346" i="14"/>
  <c r="I346" i="14" s="1"/>
  <c r="H347" i="14"/>
  <c r="H715" i="14"/>
  <c r="I715" i="14" s="1"/>
  <c r="H666" i="14"/>
  <c r="I666" i="14" s="1"/>
  <c r="H561" i="14"/>
  <c r="I561" i="14" s="1"/>
  <c r="H5" i="14"/>
  <c r="H23" i="14"/>
  <c r="I23" i="14" s="1"/>
  <c r="H30" i="14"/>
  <c r="H39" i="14"/>
  <c r="I39" i="14" s="1"/>
  <c r="H55" i="14"/>
  <c r="H86" i="14"/>
  <c r="I86" i="14" s="1"/>
  <c r="G114" i="14"/>
  <c r="I114" i="14" s="1"/>
  <c r="H154" i="14"/>
  <c r="I154" i="14" s="1"/>
  <c r="H155" i="14"/>
  <c r="H185" i="14"/>
  <c r="I185" i="14" s="1"/>
  <c r="G204" i="14"/>
  <c r="I204" i="14" s="1"/>
  <c r="H205" i="14"/>
  <c r="I205" i="14" s="1"/>
  <c r="H222" i="14"/>
  <c r="H232" i="14"/>
  <c r="I232" i="14" s="1"/>
  <c r="G307" i="14"/>
  <c r="I307" i="14" s="1"/>
  <c r="G330" i="14"/>
  <c r="I330" i="14" s="1"/>
  <c r="H331" i="14"/>
  <c r="H358" i="14"/>
  <c r="I358" i="14" s="1"/>
  <c r="H362" i="14"/>
  <c r="I362" i="14" s="1"/>
  <c r="H363" i="14"/>
  <c r="I363" i="14" s="1"/>
  <c r="H732" i="14"/>
  <c r="I732" i="14" s="1"/>
  <c r="H688" i="14"/>
  <c r="I688" i="14" s="1"/>
  <c r="H687" i="14"/>
  <c r="I687" i="14" s="1"/>
  <c r="H602" i="14"/>
  <c r="I602" i="14" s="1"/>
  <c r="H505" i="14"/>
  <c r="G15" i="14"/>
  <c r="I15" i="14" s="1"/>
  <c r="G42" i="14"/>
  <c r="H78" i="14"/>
  <c r="I78" i="14" s="1"/>
  <c r="H129" i="14"/>
  <c r="H133" i="14"/>
  <c r="H135" i="14"/>
  <c r="I135" i="14" s="1"/>
  <c r="H136" i="14"/>
  <c r="I136" i="14" s="1"/>
  <c r="H180" i="14"/>
  <c r="G182" i="14"/>
  <c r="I182" i="14" s="1"/>
  <c r="G183" i="14"/>
  <c r="G184" i="14"/>
  <c r="I184" i="14" s="1"/>
  <c r="H259" i="14"/>
  <c r="H265" i="14"/>
  <c r="H269" i="14"/>
  <c r="I269" i="14" s="1"/>
  <c r="I302" i="14"/>
  <c r="H355" i="14"/>
  <c r="I355" i="14" s="1"/>
  <c r="H696" i="14"/>
  <c r="I696" i="14" s="1"/>
  <c r="H662" i="14"/>
  <c r="I662" i="14" s="1"/>
  <c r="H658" i="14"/>
  <c r="I658" i="14" s="1"/>
  <c r="G639" i="14"/>
  <c r="I639" i="14" s="1"/>
  <c r="H636" i="14"/>
  <c r="I636" i="14" s="1"/>
  <c r="H585" i="14"/>
  <c r="I585" i="14" s="1"/>
  <c r="H525" i="14"/>
  <c r="I525" i="14" s="1"/>
  <c r="H448" i="14"/>
  <c r="I448" i="14" s="1"/>
  <c r="H412" i="14"/>
  <c r="I412" i="14" s="1"/>
  <c r="H388" i="14"/>
  <c r="I388" i="14" s="1"/>
  <c r="H384" i="14"/>
  <c r="I384" i="14" s="1"/>
  <c r="H368" i="14"/>
  <c r="I368" i="14" s="1"/>
  <c r="J92" i="15"/>
  <c r="J120" i="15"/>
  <c r="J169" i="15"/>
  <c r="J113" i="15"/>
  <c r="J22" i="15"/>
  <c r="J50" i="15"/>
  <c r="J148" i="15"/>
  <c r="J85" i="15"/>
  <c r="J141" i="15"/>
  <c r="J162" i="15"/>
  <c r="J176" i="15"/>
  <c r="J78" i="15"/>
  <c r="J106" i="15"/>
  <c r="J134" i="15"/>
  <c r="H283" i="14"/>
  <c r="G283" i="14"/>
  <c r="G324" i="14"/>
  <c r="H324" i="14"/>
  <c r="H722" i="14"/>
  <c r="G722" i="14"/>
  <c r="G671" i="14"/>
  <c r="H671" i="14"/>
  <c r="H501" i="14"/>
  <c r="G501" i="14"/>
  <c r="G464" i="14"/>
  <c r="H464" i="14"/>
  <c r="H35" i="14"/>
  <c r="I35" i="14" s="1"/>
  <c r="G296" i="14"/>
  <c r="H296" i="14"/>
  <c r="H303" i="14"/>
  <c r="G303" i="14"/>
  <c r="G323" i="14"/>
  <c r="H323" i="14"/>
  <c r="H723" i="14"/>
  <c r="G723" i="14"/>
  <c r="G606" i="14"/>
  <c r="H606" i="14"/>
  <c r="H408" i="14"/>
  <c r="G408" i="14"/>
  <c r="H287" i="14"/>
  <c r="G287" i="14"/>
  <c r="H34" i="14"/>
  <c r="I34" i="14" s="1"/>
  <c r="H46" i="14"/>
  <c r="I46" i="14" s="1"/>
  <c r="G92" i="14"/>
  <c r="H92" i="14"/>
  <c r="H290" i="14"/>
  <c r="G290" i="14"/>
  <c r="H3" i="14"/>
  <c r="I3" i="14" s="1"/>
  <c r="J3" i="14" s="1"/>
  <c r="H4" i="14"/>
  <c r="I4" i="14" s="1"/>
  <c r="H16" i="14"/>
  <c r="I16" i="14" s="1"/>
  <c r="G43" i="14"/>
  <c r="I43" i="14" s="1"/>
  <c r="H74" i="14"/>
  <c r="G91" i="14"/>
  <c r="I91" i="14" s="1"/>
  <c r="H289" i="14"/>
  <c r="G289" i="14"/>
  <c r="H643" i="14"/>
  <c r="G643" i="14"/>
  <c r="G422" i="14"/>
  <c r="H422" i="14"/>
  <c r="G469" i="14"/>
  <c r="H469" i="14"/>
  <c r="G446" i="14"/>
  <c r="H446" i="14"/>
  <c r="H407" i="14"/>
  <c r="G407" i="14"/>
  <c r="H62" i="14"/>
  <c r="I62" i="14" s="1"/>
  <c r="H22" i="14"/>
  <c r="I22" i="14" s="1"/>
  <c r="G29" i="14"/>
  <c r="I29" i="14" s="1"/>
  <c r="I87" i="14"/>
  <c r="H95" i="14"/>
  <c r="G100" i="14"/>
  <c r="H100" i="14"/>
  <c r="H107" i="14"/>
  <c r="I107" i="14" s="1"/>
  <c r="H120" i="14"/>
  <c r="I120" i="14" s="1"/>
  <c r="H299" i="14"/>
  <c r="I299" i="14" s="1"/>
  <c r="G300" i="14"/>
  <c r="H300" i="14"/>
  <c r="H351" i="14"/>
  <c r="G351" i="14"/>
  <c r="G445" i="14"/>
  <c r="H445" i="14"/>
  <c r="G406" i="14"/>
  <c r="H406" i="14"/>
  <c r="H112" i="14"/>
  <c r="I112" i="14" s="1"/>
  <c r="H158" i="14"/>
  <c r="I158" i="14" s="1"/>
  <c r="H159" i="14"/>
  <c r="I159" i="14" s="1"/>
  <c r="H236" i="14"/>
  <c r="I236" i="14" s="1"/>
  <c r="H308" i="14"/>
  <c r="I308" i="14" s="1"/>
  <c r="H342" i="14"/>
  <c r="I342" i="14" s="1"/>
  <c r="H343" i="14"/>
  <c r="I343" i="14" s="1"/>
  <c r="H350" i="14"/>
  <c r="I350" i="14" s="1"/>
  <c r="H280" i="14"/>
  <c r="I280" i="14" s="1"/>
  <c r="H291" i="14"/>
  <c r="I291" i="14" s="1"/>
  <c r="H304" i="14"/>
  <c r="I304" i="14" s="1"/>
  <c r="H718" i="14"/>
  <c r="I718" i="14" s="1"/>
  <c r="H714" i="14"/>
  <c r="H710" i="14"/>
  <c r="I710" i="14" s="1"/>
  <c r="H692" i="14"/>
  <c r="I692" i="14" s="1"/>
  <c r="H691" i="14"/>
  <c r="I691" i="14" s="1"/>
  <c r="H690" i="14"/>
  <c r="H686" i="14"/>
  <c r="I686" i="14" s="1"/>
  <c r="H675" i="14"/>
  <c r="I675" i="14" s="1"/>
  <c r="H655" i="14"/>
  <c r="I655" i="14" s="1"/>
  <c r="H654" i="14"/>
  <c r="H618" i="14"/>
  <c r="I618" i="14" s="1"/>
  <c r="H573" i="14"/>
  <c r="I573" i="14" s="1"/>
  <c r="H557" i="14"/>
  <c r="I557" i="14" s="1"/>
  <c r="H549" i="14"/>
  <c r="H517" i="14"/>
  <c r="I517" i="14" s="1"/>
  <c r="H480" i="14"/>
  <c r="I480" i="14" s="1"/>
  <c r="H479" i="14"/>
  <c r="I479" i="14" s="1"/>
  <c r="H455" i="14"/>
  <c r="H420" i="14"/>
  <c r="I420" i="14" s="1"/>
  <c r="H416" i="14"/>
  <c r="I416" i="14" s="1"/>
  <c r="H372" i="14"/>
  <c r="I372" i="14" s="1"/>
  <c r="H140" i="14"/>
  <c r="H210" i="14"/>
  <c r="H214" i="14"/>
  <c r="H215" i="14"/>
  <c r="I215" i="14" s="1"/>
  <c r="H243" i="14"/>
  <c r="H245" i="14"/>
  <c r="I245" i="14" s="1"/>
  <c r="H256" i="14"/>
  <c r="I256" i="14" s="1"/>
  <c r="G259" i="14"/>
  <c r="I259" i="14" s="1"/>
  <c r="G263" i="14"/>
  <c r="G265" i="14"/>
  <c r="G281" i="14"/>
  <c r="I339" i="14"/>
  <c r="I347" i="14"/>
  <c r="H724" i="14"/>
  <c r="I724" i="14" s="1"/>
  <c r="H711" i="14"/>
  <c r="I711" i="14" s="1"/>
  <c r="H700" i="14"/>
  <c r="I700" i="14" s="1"/>
  <c r="H699" i="14"/>
  <c r="I699" i="14" s="1"/>
  <c r="H680" i="14"/>
  <c r="I680" i="14" s="1"/>
  <c r="H676" i="14"/>
  <c r="I676" i="14" s="1"/>
  <c r="H674" i="14"/>
  <c r="I674" i="14" s="1"/>
  <c r="H670" i="14"/>
  <c r="I670" i="14" s="1"/>
  <c r="H642" i="14"/>
  <c r="I642" i="14" s="1"/>
  <c r="H626" i="14"/>
  <c r="I626" i="14" s="1"/>
  <c r="H617" i="14"/>
  <c r="H553" i="14"/>
  <c r="I553" i="14" s="1"/>
  <c r="H537" i="14"/>
  <c r="I537" i="14" s="1"/>
  <c r="G491" i="14"/>
  <c r="I491" i="14" s="1"/>
  <c r="H468" i="14"/>
  <c r="I468" i="14" s="1"/>
  <c r="H467" i="14"/>
  <c r="I467" i="14" s="1"/>
  <c r="H452" i="14"/>
  <c r="I452" i="14" s="1"/>
  <c r="H444" i="14"/>
  <c r="I444" i="14" s="1"/>
  <c r="H426" i="14"/>
  <c r="I426" i="14" s="1"/>
  <c r="H424" i="14"/>
  <c r="H398" i="14"/>
  <c r="I398" i="14" s="1"/>
  <c r="G387" i="14"/>
  <c r="I387" i="14" s="1"/>
  <c r="H386" i="14"/>
  <c r="H79" i="14"/>
  <c r="G79" i="14"/>
  <c r="H134" i="14"/>
  <c r="G134" i="14"/>
  <c r="G169" i="14"/>
  <c r="H169" i="14"/>
  <c r="G177" i="14"/>
  <c r="H177" i="14"/>
  <c r="G316" i="14"/>
  <c r="H316" i="14"/>
  <c r="H10" i="14"/>
  <c r="I10" i="14" s="1"/>
  <c r="H12" i="14"/>
  <c r="I12" i="14" s="1"/>
  <c r="I42" i="14"/>
  <c r="H52" i="14"/>
  <c r="I52" i="14" s="1"/>
  <c r="H147" i="14"/>
  <c r="G147" i="14"/>
  <c r="G168" i="14"/>
  <c r="H168" i="14"/>
  <c r="G209" i="14"/>
  <c r="H209" i="14"/>
  <c r="G213" i="14"/>
  <c r="H213" i="14"/>
  <c r="H224" i="14"/>
  <c r="G224" i="14"/>
  <c r="H267" i="14"/>
  <c r="G267" i="14"/>
  <c r="G340" i="14"/>
  <c r="H340" i="14"/>
  <c r="H359" i="14"/>
  <c r="G359" i="14"/>
  <c r="H608" i="14"/>
  <c r="G608" i="14"/>
  <c r="H576" i="14"/>
  <c r="G576" i="14"/>
  <c r="G529" i="14"/>
  <c r="H529" i="14"/>
  <c r="G471" i="14"/>
  <c r="H471" i="14"/>
  <c r="H6" i="14"/>
  <c r="I6" i="14" s="1"/>
  <c r="H7" i="14"/>
  <c r="I7" i="14" s="1"/>
  <c r="I30" i="14"/>
  <c r="G71" i="14"/>
  <c r="I71" i="14" s="1"/>
  <c r="H99" i="14"/>
  <c r="I99" i="14" s="1"/>
  <c r="H110" i="14"/>
  <c r="I110" i="14" s="1"/>
  <c r="G124" i="14"/>
  <c r="H124" i="14"/>
  <c r="G128" i="14"/>
  <c r="H128" i="14"/>
  <c r="G132" i="14"/>
  <c r="H132" i="14"/>
  <c r="H142" i="14"/>
  <c r="I142" i="14" s="1"/>
  <c r="H160" i="14"/>
  <c r="I160" i="14" s="1"/>
  <c r="I162" i="14"/>
  <c r="H164" i="14"/>
  <c r="I164" i="14" s="1"/>
  <c r="H172" i="14"/>
  <c r="I172" i="14" s="1"/>
  <c r="I183" i="14"/>
  <c r="G197" i="14"/>
  <c r="H197" i="14"/>
  <c r="H208" i="14"/>
  <c r="G208" i="14"/>
  <c r="H212" i="14"/>
  <c r="G212" i="14"/>
  <c r="H216" i="14"/>
  <c r="G216" i="14"/>
  <c r="H217" i="14"/>
  <c r="I217" i="14" s="1"/>
  <c r="I219" i="14"/>
  <c r="H228" i="14"/>
  <c r="I228" i="14" s="1"/>
  <c r="H268" i="14"/>
  <c r="I268" i="14" s="1"/>
  <c r="H310" i="14"/>
  <c r="I310" i="14" s="1"/>
  <c r="H315" i="14"/>
  <c r="I315" i="14" s="1"/>
  <c r="G356" i="14"/>
  <c r="H356" i="14"/>
  <c r="H707" i="14"/>
  <c r="G695" i="14"/>
  <c r="H695" i="14"/>
  <c r="H624" i="14"/>
  <c r="G624" i="14"/>
  <c r="G614" i="14"/>
  <c r="H614" i="14"/>
  <c r="H604" i="14"/>
  <c r="G604" i="14"/>
  <c r="H106" i="14"/>
  <c r="G106" i="14"/>
  <c r="G148" i="14"/>
  <c r="H148" i="14"/>
  <c r="G225" i="14"/>
  <c r="H225" i="14"/>
  <c r="G352" i="14"/>
  <c r="H352" i="14"/>
  <c r="G644" i="14"/>
  <c r="H644" i="14"/>
  <c r="G631" i="14"/>
  <c r="H631" i="14"/>
  <c r="G589" i="14"/>
  <c r="H589" i="14"/>
  <c r="G565" i="14"/>
  <c r="H565" i="14"/>
  <c r="H11" i="14"/>
  <c r="I11" i="14" s="1"/>
  <c r="H31" i="14"/>
  <c r="I31" i="14" s="1"/>
  <c r="H47" i="14"/>
  <c r="I47" i="14" s="1"/>
  <c r="H88" i="14"/>
  <c r="I88" i="14" s="1"/>
  <c r="H111" i="14"/>
  <c r="I111" i="14" s="1"/>
  <c r="H126" i="14"/>
  <c r="I126" i="14" s="1"/>
  <c r="H130" i="14"/>
  <c r="I130" i="14" s="1"/>
  <c r="H151" i="14"/>
  <c r="G151" i="14"/>
  <c r="G176" i="14"/>
  <c r="H176" i="14"/>
  <c r="H188" i="14"/>
  <c r="G188" i="14"/>
  <c r="H199" i="14"/>
  <c r="I199" i="14" s="1"/>
  <c r="H249" i="14"/>
  <c r="G249" i="14"/>
  <c r="H253" i="14"/>
  <c r="G253" i="14"/>
  <c r="H273" i="14"/>
  <c r="G273" i="14"/>
  <c r="G348" i="14"/>
  <c r="H348" i="14"/>
  <c r="G694" i="14"/>
  <c r="H694" i="14"/>
  <c r="H8" i="14"/>
  <c r="I8" i="14" s="1"/>
  <c r="H13" i="14"/>
  <c r="H14" i="14"/>
  <c r="I14" i="14" s="1"/>
  <c r="H17" i="14"/>
  <c r="H18" i="14"/>
  <c r="I18" i="14" s="1"/>
  <c r="H19" i="14"/>
  <c r="I19" i="14" s="1"/>
  <c r="H38" i="14"/>
  <c r="I38" i="14" s="1"/>
  <c r="H54" i="14"/>
  <c r="I54" i="14" s="1"/>
  <c r="H58" i="14"/>
  <c r="I58" i="14" s="1"/>
  <c r="H63" i="14"/>
  <c r="I63" i="14" s="1"/>
  <c r="H127" i="14"/>
  <c r="G127" i="14"/>
  <c r="H131" i="14"/>
  <c r="G131" i="14"/>
  <c r="H139" i="14"/>
  <c r="I139" i="14" s="1"/>
  <c r="H146" i="14"/>
  <c r="I146" i="14" s="1"/>
  <c r="H150" i="14"/>
  <c r="I150" i="14" s="1"/>
  <c r="G156" i="14"/>
  <c r="H156" i="14"/>
  <c r="H171" i="14"/>
  <c r="I171" i="14" s="1"/>
  <c r="H179" i="14"/>
  <c r="I179" i="14" s="1"/>
  <c r="H192" i="14"/>
  <c r="H196" i="14"/>
  <c r="G196" i="14"/>
  <c r="H200" i="14"/>
  <c r="G200" i="14"/>
  <c r="H201" i="14"/>
  <c r="I201" i="14" s="1"/>
  <c r="H211" i="14"/>
  <c r="G211" i="14"/>
  <c r="H233" i="14"/>
  <c r="G233" i="14"/>
  <c r="H247" i="14"/>
  <c r="G247" i="14"/>
  <c r="H252" i="14"/>
  <c r="I252" i="14" s="1"/>
  <c r="H271" i="14"/>
  <c r="G271" i="14"/>
  <c r="H275" i="14"/>
  <c r="G275" i="14"/>
  <c r="H276" i="14"/>
  <c r="I276" i="14" s="1"/>
  <c r="H314" i="14"/>
  <c r="I314" i="14" s="1"/>
  <c r="G344" i="14"/>
  <c r="H344" i="14"/>
  <c r="H364" i="14"/>
  <c r="I364" i="14" s="1"/>
  <c r="H635" i="14"/>
  <c r="I635" i="14" s="1"/>
  <c r="G625" i="14"/>
  <c r="H625" i="14"/>
  <c r="H75" i="14"/>
  <c r="I75" i="14" s="1"/>
  <c r="H98" i="14"/>
  <c r="I98" i="14" s="1"/>
  <c r="H102" i="14"/>
  <c r="I102" i="14" s="1"/>
  <c r="H122" i="14"/>
  <c r="I122" i="14" s="1"/>
  <c r="H123" i="14"/>
  <c r="H138" i="14"/>
  <c r="I138" i="14" s="1"/>
  <c r="H152" i="14"/>
  <c r="I152" i="14" s="1"/>
  <c r="I155" i="14"/>
  <c r="H167" i="14"/>
  <c r="I167" i="14" s="1"/>
  <c r="H175" i="14"/>
  <c r="I175" i="14" s="1"/>
  <c r="H187" i="14"/>
  <c r="I187" i="14" s="1"/>
  <c r="H189" i="14"/>
  <c r="I189" i="14" s="1"/>
  <c r="I191" i="14"/>
  <c r="H195" i="14"/>
  <c r="I195" i="14" s="1"/>
  <c r="H207" i="14"/>
  <c r="I207" i="14" s="1"/>
  <c r="H223" i="14"/>
  <c r="I223" i="14" s="1"/>
  <c r="I243" i="14"/>
  <c r="H248" i="14"/>
  <c r="I248" i="14" s="1"/>
  <c r="I263" i="14"/>
  <c r="H272" i="14"/>
  <c r="I272" i="14" s="1"/>
  <c r="H322" i="14"/>
  <c r="I322" i="14" s="1"/>
  <c r="H326" i="14"/>
  <c r="I326" i="14" s="1"/>
  <c r="H327" i="14"/>
  <c r="I327" i="14" s="1"/>
  <c r="H328" i="14"/>
  <c r="I328" i="14" s="1"/>
  <c r="H334" i="14"/>
  <c r="I334" i="14" s="1"/>
  <c r="H335" i="14"/>
  <c r="H336" i="14"/>
  <c r="I336" i="14" s="1"/>
  <c r="I338" i="14"/>
  <c r="H360" i="14"/>
  <c r="H663" i="14"/>
  <c r="I663" i="14" s="1"/>
  <c r="H651" i="14"/>
  <c r="I651" i="14" s="1"/>
  <c r="G632" i="14"/>
  <c r="H632" i="14"/>
  <c r="H616" i="14"/>
  <c r="G616" i="14"/>
  <c r="G581" i="14"/>
  <c r="H581" i="14"/>
  <c r="G577" i="14"/>
  <c r="H577" i="14"/>
  <c r="H540" i="14"/>
  <c r="G540" i="14"/>
  <c r="H520" i="14"/>
  <c r="G520" i="14"/>
  <c r="G484" i="14"/>
  <c r="H484" i="14"/>
  <c r="G450" i="14"/>
  <c r="H450" i="14"/>
  <c r="H375" i="14"/>
  <c r="G375" i="14"/>
  <c r="H59" i="14"/>
  <c r="I59" i="14" s="1"/>
  <c r="H70" i="14"/>
  <c r="I70" i="14" s="1"/>
  <c r="H90" i="14"/>
  <c r="I90" i="14" s="1"/>
  <c r="H94" i="14"/>
  <c r="I94" i="14" s="1"/>
  <c r="H104" i="14"/>
  <c r="I104" i="14" s="1"/>
  <c r="H108" i="14"/>
  <c r="I108" i="14" s="1"/>
  <c r="H118" i="14"/>
  <c r="I118" i="14" s="1"/>
  <c r="H119" i="14"/>
  <c r="I119" i="14" s="1"/>
  <c r="H143" i="14"/>
  <c r="I143" i="14" s="1"/>
  <c r="H144" i="14"/>
  <c r="I144" i="14" s="1"/>
  <c r="H202" i="14"/>
  <c r="H203" i="14"/>
  <c r="I203" i="14" s="1"/>
  <c r="H220" i="14"/>
  <c r="I220" i="14" s="1"/>
  <c r="H231" i="14"/>
  <c r="I231" i="14" s="1"/>
  <c r="H235" i="14"/>
  <c r="I235" i="14" s="1"/>
  <c r="H237" i="14"/>
  <c r="I237" i="14" s="1"/>
  <c r="H241" i="14"/>
  <c r="I241" i="14" s="1"/>
  <c r="H244" i="14"/>
  <c r="I244" i="14" s="1"/>
  <c r="H255" i="14"/>
  <c r="I255" i="14" s="1"/>
  <c r="H257" i="14"/>
  <c r="I257" i="14" s="1"/>
  <c r="H264" i="14"/>
  <c r="I264" i="14" s="1"/>
  <c r="H279" i="14"/>
  <c r="I279" i="14" s="1"/>
  <c r="I281" i="14"/>
  <c r="H286" i="14"/>
  <c r="I286" i="14" s="1"/>
  <c r="H294" i="14"/>
  <c r="I294" i="14" s="1"/>
  <c r="H298" i="14"/>
  <c r="I298" i="14" s="1"/>
  <c r="H306" i="14"/>
  <c r="I306" i="14" s="1"/>
  <c r="H311" i="14"/>
  <c r="I311" i="14" s="1"/>
  <c r="H312" i="14"/>
  <c r="I312" i="14" s="1"/>
  <c r="H728" i="14"/>
  <c r="I728" i="14" s="1"/>
  <c r="I667" i="14"/>
  <c r="G659" i="14"/>
  <c r="H659" i="14"/>
  <c r="G647" i="14"/>
  <c r="H647" i="14"/>
  <c r="G640" i="14"/>
  <c r="H640" i="14"/>
  <c r="H634" i="14"/>
  <c r="I634" i="14" s="1"/>
  <c r="H630" i="14"/>
  <c r="I630" i="14" s="1"/>
  <c r="H612" i="14"/>
  <c r="G612" i="14"/>
  <c r="G593" i="14"/>
  <c r="H593" i="14"/>
  <c r="H564" i="14"/>
  <c r="G564" i="14"/>
  <c r="G541" i="14"/>
  <c r="H541" i="14"/>
  <c r="G463" i="14"/>
  <c r="H463" i="14"/>
  <c r="H429" i="14"/>
  <c r="G429" i="14"/>
  <c r="G396" i="14"/>
  <c r="H396" i="14"/>
  <c r="G380" i="14"/>
  <c r="H380" i="14"/>
  <c r="G376" i="14"/>
  <c r="H376" i="14"/>
  <c r="H580" i="14"/>
  <c r="H532" i="14"/>
  <c r="I460" i="14"/>
  <c r="I455" i="14"/>
  <c r="H403" i="14"/>
  <c r="I690" i="14"/>
  <c r="I622" i="14"/>
  <c r="I601" i="14"/>
  <c r="H569" i="14"/>
  <c r="I569" i="14" s="1"/>
  <c r="H545" i="14"/>
  <c r="I545" i="14" s="1"/>
  <c r="H533" i="14"/>
  <c r="I533" i="14" s="1"/>
  <c r="H497" i="14"/>
  <c r="I497" i="14" s="1"/>
  <c r="H492" i="14"/>
  <c r="I492" i="14" s="1"/>
  <c r="H488" i="14"/>
  <c r="I488" i="14" s="1"/>
  <c r="H428" i="14"/>
  <c r="I428" i="14" s="1"/>
  <c r="I424" i="14"/>
  <c r="H400" i="14"/>
  <c r="I400" i="14" s="1"/>
  <c r="I392" i="14"/>
  <c r="H379" i="14"/>
  <c r="I379" i="14" s="1"/>
  <c r="H332" i="14"/>
  <c r="I332" i="14" s="1"/>
  <c r="H706" i="14"/>
  <c r="H698" i="14"/>
  <c r="I698" i="14" s="1"/>
  <c r="H613" i="14"/>
  <c r="I613" i="14" s="1"/>
  <c r="H609" i="14"/>
  <c r="I609" i="14" s="1"/>
  <c r="H605" i="14"/>
  <c r="I605" i="14" s="1"/>
  <c r="G580" i="14"/>
  <c r="G568" i="14"/>
  <c r="G532" i="14"/>
  <c r="I532" i="14" s="1"/>
  <c r="H521" i="14"/>
  <c r="I521" i="14" s="1"/>
  <c r="H516" i="14"/>
  <c r="I516" i="14" s="1"/>
  <c r="H509" i="14"/>
  <c r="I509" i="14" s="1"/>
  <c r="H483" i="14"/>
  <c r="I483" i="14" s="1"/>
  <c r="H476" i="14"/>
  <c r="I476" i="14" s="1"/>
  <c r="H475" i="14"/>
  <c r="I475" i="14" s="1"/>
  <c r="H457" i="14"/>
  <c r="I457" i="14" s="1"/>
  <c r="H453" i="14"/>
  <c r="I453" i="14" s="1"/>
  <c r="H442" i="14"/>
  <c r="I442" i="14" s="1"/>
  <c r="H440" i="14"/>
  <c r="I440" i="14" s="1"/>
  <c r="I435" i="14"/>
  <c r="H430" i="14"/>
  <c r="I430" i="14" s="1"/>
  <c r="H425" i="14"/>
  <c r="I425" i="14" s="1"/>
  <c r="H423" i="14"/>
  <c r="I423" i="14" s="1"/>
  <c r="H414" i="14"/>
  <c r="I414" i="14" s="1"/>
  <c r="H410" i="14"/>
  <c r="I410" i="14" s="1"/>
  <c r="G403" i="14"/>
  <c r="H402" i="14"/>
  <c r="I402" i="14" s="1"/>
  <c r="I731" i="11"/>
  <c r="I727" i="11"/>
  <c r="I723" i="11"/>
  <c r="I719" i="11"/>
  <c r="I715" i="11"/>
  <c r="I711" i="11"/>
  <c r="I707" i="11"/>
  <c r="I703" i="11"/>
  <c r="I699" i="11"/>
  <c r="I695" i="11"/>
  <c r="I691" i="11"/>
  <c r="I687" i="11"/>
  <c r="I683" i="11"/>
  <c r="I679" i="11"/>
  <c r="I675" i="11"/>
  <c r="I671" i="11"/>
  <c r="I667" i="11"/>
  <c r="I663" i="11"/>
  <c r="I659" i="11"/>
  <c r="I655" i="11"/>
  <c r="I651" i="11"/>
  <c r="I647" i="11"/>
  <c r="I643" i="11"/>
  <c r="I635" i="11"/>
  <c r="G621" i="11"/>
  <c r="H621" i="11"/>
  <c r="I621" i="11" s="1"/>
  <c r="G588" i="11"/>
  <c r="H588" i="11"/>
  <c r="I588" i="11" s="1"/>
  <c r="G536" i="11"/>
  <c r="H536" i="11"/>
  <c r="I536" i="11" s="1"/>
  <c r="G472" i="11"/>
  <c r="H472" i="11"/>
  <c r="I472" i="11" s="1"/>
  <c r="H732" i="11"/>
  <c r="I732" i="11" s="1"/>
  <c r="H728" i="11"/>
  <c r="I728" i="11" s="1"/>
  <c r="H724" i="11"/>
  <c r="I724" i="11" s="1"/>
  <c r="H720" i="11"/>
  <c r="I720" i="11" s="1"/>
  <c r="H716" i="11"/>
  <c r="I716" i="11" s="1"/>
  <c r="H712" i="11"/>
  <c r="I712" i="11" s="1"/>
  <c r="H708" i="11"/>
  <c r="I708" i="11" s="1"/>
  <c r="H704" i="11"/>
  <c r="I704" i="11" s="1"/>
  <c r="H700" i="11"/>
  <c r="I700" i="11" s="1"/>
  <c r="H696" i="11"/>
  <c r="I696" i="11" s="1"/>
  <c r="H692" i="11"/>
  <c r="I692" i="11" s="1"/>
  <c r="H688" i="11"/>
  <c r="I688" i="11" s="1"/>
  <c r="H684" i="11"/>
  <c r="I684" i="11" s="1"/>
  <c r="H680" i="11"/>
  <c r="I680" i="11" s="1"/>
  <c r="H676" i="11"/>
  <c r="I676" i="11" s="1"/>
  <c r="H672" i="11"/>
  <c r="I672" i="11" s="1"/>
  <c r="H668" i="11"/>
  <c r="I668" i="11" s="1"/>
  <c r="H664" i="11"/>
  <c r="I664" i="11" s="1"/>
  <c r="H660" i="11"/>
  <c r="I660" i="11" s="1"/>
  <c r="H656" i="11"/>
  <c r="I656" i="11" s="1"/>
  <c r="H652" i="11"/>
  <c r="I652" i="11" s="1"/>
  <c r="H648" i="11"/>
  <c r="I648" i="11" s="1"/>
  <c r="H644" i="11"/>
  <c r="I644" i="11" s="1"/>
  <c r="G641" i="11"/>
  <c r="I641" i="11" s="1"/>
  <c r="G637" i="11"/>
  <c r="I637" i="11" s="1"/>
  <c r="G633" i="11"/>
  <c r="I633" i="11" s="1"/>
  <c r="G617" i="11"/>
  <c r="H617" i="11"/>
  <c r="I617" i="11" s="1"/>
  <c r="G613" i="11"/>
  <c r="H613" i="11"/>
  <c r="I613" i="11" s="1"/>
  <c r="H608" i="11"/>
  <c r="I608" i="11" s="1"/>
  <c r="H604" i="11"/>
  <c r="I604" i="11" s="1"/>
  <c r="G596" i="11"/>
  <c r="H596" i="11"/>
  <c r="I596" i="11" s="1"/>
  <c r="I594" i="11"/>
  <c r="G584" i="11"/>
  <c r="H584" i="11"/>
  <c r="G572" i="11"/>
  <c r="H572" i="11"/>
  <c r="I572" i="11" s="1"/>
  <c r="I570" i="11"/>
  <c r="G560" i="11"/>
  <c r="H560" i="11"/>
  <c r="I560" i="11" s="1"/>
  <c r="I558" i="11"/>
  <c r="G548" i="11"/>
  <c r="H548" i="11"/>
  <c r="I546" i="11"/>
  <c r="G524" i="11"/>
  <c r="H524" i="11"/>
  <c r="I524" i="11" s="1"/>
  <c r="I522" i="11"/>
  <c r="G469" i="11"/>
  <c r="H469" i="11"/>
  <c r="I469" i="11" s="1"/>
  <c r="G452" i="11"/>
  <c r="H452" i="11"/>
  <c r="G444" i="11"/>
  <c r="H444" i="11"/>
  <c r="I444" i="11" s="1"/>
  <c r="G378" i="11"/>
  <c r="H378" i="11"/>
  <c r="G552" i="11"/>
  <c r="H552" i="11"/>
  <c r="I552" i="11" s="1"/>
  <c r="G476" i="11"/>
  <c r="H476" i="11"/>
  <c r="H450" i="11"/>
  <c r="G450" i="11"/>
  <c r="I638" i="11"/>
  <c r="I630" i="11"/>
  <c r="I626" i="11"/>
  <c r="I622" i="11"/>
  <c r="I610" i="11"/>
  <c r="G609" i="11"/>
  <c r="H609" i="11"/>
  <c r="I609" i="11" s="1"/>
  <c r="G605" i="11"/>
  <c r="H605" i="11"/>
  <c r="I605" i="11" s="1"/>
  <c r="G592" i="11"/>
  <c r="H592" i="11"/>
  <c r="I592" i="11" s="1"/>
  <c r="G568" i="11"/>
  <c r="H568" i="11"/>
  <c r="I568" i="11" s="1"/>
  <c r="I566" i="11"/>
  <c r="I562" i="11"/>
  <c r="G556" i="11"/>
  <c r="H556" i="11"/>
  <c r="I556" i="11" s="1"/>
  <c r="G544" i="11"/>
  <c r="H544" i="11"/>
  <c r="I544" i="11" s="1"/>
  <c r="I542" i="11"/>
  <c r="G532" i="11"/>
  <c r="H532" i="11"/>
  <c r="I530" i="11"/>
  <c r="I526" i="11"/>
  <c r="G520" i="11"/>
  <c r="H520" i="11"/>
  <c r="I518" i="11"/>
  <c r="G465" i="11"/>
  <c r="H465" i="11"/>
  <c r="I465" i="11" s="1"/>
  <c r="G461" i="11"/>
  <c r="H461" i="11"/>
  <c r="I461" i="11" s="1"/>
  <c r="G457" i="11"/>
  <c r="H457" i="11"/>
  <c r="I457" i="11" s="1"/>
  <c r="H446" i="11"/>
  <c r="G446" i="11"/>
  <c r="G629" i="11"/>
  <c r="H629" i="11"/>
  <c r="I629" i="11" s="1"/>
  <c r="G625" i="11"/>
  <c r="H625" i="11"/>
  <c r="I625" i="11" s="1"/>
  <c r="G600" i="11"/>
  <c r="H600" i="11"/>
  <c r="I600" i="11" s="1"/>
  <c r="G576" i="11"/>
  <c r="H576" i="11"/>
  <c r="I576" i="11" s="1"/>
  <c r="I631" i="11"/>
  <c r="I627" i="11"/>
  <c r="I623" i="11"/>
  <c r="I619" i="11"/>
  <c r="G580" i="11"/>
  <c r="H580" i="11"/>
  <c r="I580" i="11" s="1"/>
  <c r="G564" i="11"/>
  <c r="H564" i="11"/>
  <c r="I564" i="11" s="1"/>
  <c r="G540" i="11"/>
  <c r="H540" i="11"/>
  <c r="I540" i="11" s="1"/>
  <c r="I534" i="11"/>
  <c r="G528" i="11"/>
  <c r="H528" i="11"/>
  <c r="I528" i="11" s="1"/>
  <c r="I513" i="11"/>
  <c r="G509" i="11"/>
  <c r="H509" i="11"/>
  <c r="I509" i="11" s="1"/>
  <c r="G448" i="11"/>
  <c r="H448" i="11"/>
  <c r="I448" i="11" s="1"/>
  <c r="G505" i="11"/>
  <c r="H505" i="11"/>
  <c r="I505" i="11" s="1"/>
  <c r="G501" i="11"/>
  <c r="H501" i="11"/>
  <c r="I501" i="11" s="1"/>
  <c r="I474" i="11"/>
  <c r="H442" i="11"/>
  <c r="G442" i="11"/>
  <c r="G414" i="11"/>
  <c r="H414" i="11"/>
  <c r="G370" i="11"/>
  <c r="H370" i="11"/>
  <c r="I370" i="11" s="1"/>
  <c r="H601" i="11"/>
  <c r="I601" i="11" s="1"/>
  <c r="H597" i="11"/>
  <c r="I597" i="11" s="1"/>
  <c r="H593" i="11"/>
  <c r="I593" i="11" s="1"/>
  <c r="H589" i="11"/>
  <c r="I589" i="11" s="1"/>
  <c r="H585" i="11"/>
  <c r="I585" i="11" s="1"/>
  <c r="H581" i="11"/>
  <c r="I581" i="11" s="1"/>
  <c r="H577" i="11"/>
  <c r="I577" i="11" s="1"/>
  <c r="H573" i="11"/>
  <c r="I573" i="11" s="1"/>
  <c r="H569" i="11"/>
  <c r="I569" i="11" s="1"/>
  <c r="H565" i="11"/>
  <c r="I565" i="11" s="1"/>
  <c r="H561" i="11"/>
  <c r="I561" i="11" s="1"/>
  <c r="H557" i="11"/>
  <c r="I557" i="11" s="1"/>
  <c r="H553" i="11"/>
  <c r="I553" i="11" s="1"/>
  <c r="H549" i="11"/>
  <c r="I549" i="11" s="1"/>
  <c r="H545" i="11"/>
  <c r="I545" i="11" s="1"/>
  <c r="H541" i="11"/>
  <c r="I541" i="11" s="1"/>
  <c r="H537" i="11"/>
  <c r="I537" i="11" s="1"/>
  <c r="H533" i="11"/>
  <c r="I533" i="11" s="1"/>
  <c r="H529" i="11"/>
  <c r="I529" i="11" s="1"/>
  <c r="H525" i="11"/>
  <c r="I525" i="11" s="1"/>
  <c r="H521" i="11"/>
  <c r="I521" i="11" s="1"/>
  <c r="H517" i="11"/>
  <c r="I517" i="11" s="1"/>
  <c r="H515" i="11"/>
  <c r="I515" i="11" s="1"/>
  <c r="H511" i="11"/>
  <c r="I511" i="11" s="1"/>
  <c r="I498" i="11"/>
  <c r="G497" i="11"/>
  <c r="H497" i="11"/>
  <c r="I497" i="11" s="1"/>
  <c r="G493" i="11"/>
  <c r="H493" i="11"/>
  <c r="I493" i="11" s="1"/>
  <c r="G489" i="11"/>
  <c r="H489" i="11"/>
  <c r="I489" i="11" s="1"/>
  <c r="G485" i="11"/>
  <c r="H485" i="11"/>
  <c r="I485" i="11" s="1"/>
  <c r="G481" i="11"/>
  <c r="H481" i="11"/>
  <c r="I481" i="11" s="1"/>
  <c r="I475" i="11"/>
  <c r="I471" i="11"/>
  <c r="I466" i="11"/>
  <c r="I462" i="11"/>
  <c r="I458" i="11"/>
  <c r="I454" i="11"/>
  <c r="G513" i="11"/>
  <c r="H508" i="11"/>
  <c r="I508" i="11" s="1"/>
  <c r="I507" i="11"/>
  <c r="I478" i="11"/>
  <c r="G477" i="11"/>
  <c r="H477" i="11"/>
  <c r="I477" i="11" s="1"/>
  <c r="G473" i="11"/>
  <c r="H473" i="11"/>
  <c r="I473" i="11" s="1"/>
  <c r="I467" i="11"/>
  <c r="H464" i="11"/>
  <c r="I464" i="11" s="1"/>
  <c r="I463" i="11"/>
  <c r="H460" i="11"/>
  <c r="I460" i="11" s="1"/>
  <c r="I459" i="11"/>
  <c r="H456" i="11"/>
  <c r="I456" i="11" s="1"/>
  <c r="I455" i="11"/>
  <c r="G386" i="11"/>
  <c r="H386" i="11"/>
  <c r="G438" i="11"/>
  <c r="H438" i="11"/>
  <c r="I438" i="11" s="1"/>
  <c r="G426" i="11"/>
  <c r="H426" i="11"/>
  <c r="G418" i="11"/>
  <c r="H418" i="11"/>
  <c r="I418" i="11" s="1"/>
  <c r="G406" i="11"/>
  <c r="H406" i="11"/>
  <c r="G398" i="11"/>
  <c r="H398" i="11"/>
  <c r="I398" i="11" s="1"/>
  <c r="G390" i="11"/>
  <c r="H390" i="11"/>
  <c r="H453" i="11"/>
  <c r="I453" i="11" s="1"/>
  <c r="G434" i="11"/>
  <c r="H434" i="11"/>
  <c r="I434" i="11" s="1"/>
  <c r="G430" i="11"/>
  <c r="H430" i="11"/>
  <c r="I430" i="11" s="1"/>
  <c r="I413" i="11"/>
  <c r="G410" i="11"/>
  <c r="H410" i="11"/>
  <c r="I385" i="11"/>
  <c r="H383" i="11"/>
  <c r="I383" i="11" s="1"/>
  <c r="G382" i="11"/>
  <c r="H382" i="11"/>
  <c r="I377" i="11"/>
  <c r="H375" i="11"/>
  <c r="I375" i="11" s="1"/>
  <c r="G374" i="11"/>
  <c r="H374" i="11"/>
  <c r="I369" i="11"/>
  <c r="H367" i="11"/>
  <c r="I367" i="11" s="1"/>
  <c r="J367" i="11" s="1"/>
  <c r="J368" i="11" s="1"/>
  <c r="J369" i="11" s="1"/>
  <c r="J370" i="11" s="1"/>
  <c r="J371" i="11" s="1"/>
  <c r="J372" i="11" s="1"/>
  <c r="J373" i="11" s="1"/>
  <c r="I443" i="11"/>
  <c r="I439" i="11"/>
  <c r="I425" i="11"/>
  <c r="I424" i="11"/>
  <c r="G422" i="11"/>
  <c r="H422" i="11"/>
  <c r="I417" i="11"/>
  <c r="I416" i="11"/>
  <c r="I405" i="11"/>
  <c r="I404" i="11"/>
  <c r="G402" i="11"/>
  <c r="H402" i="11"/>
  <c r="I402" i="11" s="1"/>
  <c r="I397" i="11"/>
  <c r="I396" i="11"/>
  <c r="G394" i="11"/>
  <c r="H394" i="11"/>
  <c r="I394" i="11" s="1"/>
  <c r="I389" i="11"/>
  <c r="I388" i="11"/>
  <c r="H719" i="14"/>
  <c r="I719" i="14" s="1"/>
  <c r="H628" i="14"/>
  <c r="I628" i="14" s="1"/>
  <c r="H600" i="14"/>
  <c r="I600" i="14" s="1"/>
  <c r="H584" i="14"/>
  <c r="I584" i="14" s="1"/>
  <c r="H552" i="14"/>
  <c r="I552" i="14" s="1"/>
  <c r="H536" i="14"/>
  <c r="I536" i="14" s="1"/>
  <c r="H504" i="14"/>
  <c r="I504" i="14" s="1"/>
  <c r="H137" i="14"/>
  <c r="H727" i="14"/>
  <c r="I727" i="14" s="1"/>
  <c r="H620" i="14"/>
  <c r="I620" i="14" s="1"/>
  <c r="H588" i="14"/>
  <c r="H572" i="14"/>
  <c r="I572" i="14" s="1"/>
  <c r="H556" i="14"/>
  <c r="I556" i="14" s="1"/>
  <c r="H524" i="14"/>
  <c r="I524" i="14" s="1"/>
  <c r="H508" i="14"/>
  <c r="H413" i="14"/>
  <c r="H397" i="14"/>
  <c r="I397" i="14" s="1"/>
  <c r="H391" i="14"/>
  <c r="I391" i="14" s="1"/>
  <c r="H367" i="14"/>
  <c r="H145" i="14"/>
  <c r="H153" i="14"/>
  <c r="H157" i="14"/>
  <c r="H161" i="14"/>
  <c r="H166" i="14"/>
  <c r="H178" i="14"/>
  <c r="H206" i="14"/>
  <c r="H227" i="14"/>
  <c r="I227" i="14" s="1"/>
  <c r="H229" i="14"/>
  <c r="I229" i="14" s="1"/>
  <c r="H251" i="14"/>
  <c r="I251" i="14" s="1"/>
  <c r="H277" i="14"/>
  <c r="I277" i="14" s="1"/>
  <c r="H731" i="14"/>
  <c r="I731" i="14" s="1"/>
  <c r="H592" i="14"/>
  <c r="I592" i="14" s="1"/>
  <c r="H560" i="14"/>
  <c r="I560" i="14" s="1"/>
  <c r="H544" i="14"/>
  <c r="I544" i="14" s="1"/>
  <c r="H528" i="14"/>
  <c r="H419" i="14"/>
  <c r="I419" i="14" s="1"/>
  <c r="H409" i="14"/>
  <c r="I409" i="14" s="1"/>
  <c r="H371" i="14"/>
  <c r="I371" i="14" s="1"/>
  <c r="G713" i="14"/>
  <c r="H713" i="14"/>
  <c r="I713" i="14" s="1"/>
  <c r="G657" i="14"/>
  <c r="H657" i="14"/>
  <c r="G607" i="14"/>
  <c r="H607" i="14"/>
  <c r="I607" i="14" s="1"/>
  <c r="G575" i="14"/>
  <c r="H575" i="14"/>
  <c r="G559" i="14"/>
  <c r="H559" i="14"/>
  <c r="I559" i="14" s="1"/>
  <c r="G538" i="14"/>
  <c r="H538" i="14"/>
  <c r="G511" i="14"/>
  <c r="H511" i="14"/>
  <c r="I511" i="14" s="1"/>
  <c r="G495" i="14"/>
  <c r="H495" i="14"/>
  <c r="H433" i="14"/>
  <c r="G433" i="14"/>
  <c r="H729" i="14"/>
  <c r="I729" i="14" s="1"/>
  <c r="H725" i="14"/>
  <c r="I725" i="14" s="1"/>
  <c r="G701" i="14"/>
  <c r="H701" i="14"/>
  <c r="I701" i="14" s="1"/>
  <c r="G697" i="14"/>
  <c r="H697" i="14"/>
  <c r="G645" i="14"/>
  <c r="H645" i="14"/>
  <c r="G641" i="14"/>
  <c r="H641" i="14"/>
  <c r="G611" i="14"/>
  <c r="H611" i="14"/>
  <c r="G598" i="14"/>
  <c r="H598" i="14"/>
  <c r="G587" i="14"/>
  <c r="H587" i="14"/>
  <c r="G582" i="14"/>
  <c r="H582" i="14"/>
  <c r="G571" i="14"/>
  <c r="H571" i="14"/>
  <c r="G566" i="14"/>
  <c r="H566" i="14"/>
  <c r="G555" i="14"/>
  <c r="H555" i="14"/>
  <c r="G550" i="14"/>
  <c r="H550" i="14"/>
  <c r="G539" i="14"/>
  <c r="H539" i="14"/>
  <c r="G534" i="14"/>
  <c r="H534" i="14"/>
  <c r="G523" i="14"/>
  <c r="H523" i="14"/>
  <c r="G518" i="14"/>
  <c r="H518" i="14"/>
  <c r="G507" i="14"/>
  <c r="H507" i="14"/>
  <c r="G502" i="14"/>
  <c r="H502" i="14"/>
  <c r="G489" i="14"/>
  <c r="H489" i="14"/>
  <c r="G478" i="14"/>
  <c r="H478" i="14"/>
  <c r="G705" i="14"/>
  <c r="H705" i="14"/>
  <c r="G665" i="14"/>
  <c r="H665" i="14"/>
  <c r="G661" i="14"/>
  <c r="H661" i="14"/>
  <c r="G649" i="14"/>
  <c r="H649" i="14"/>
  <c r="G586" i="14"/>
  <c r="H586" i="14"/>
  <c r="G554" i="14"/>
  <c r="H554" i="14"/>
  <c r="G543" i="14"/>
  <c r="H543" i="14"/>
  <c r="G522" i="14"/>
  <c r="H522" i="14"/>
  <c r="I714" i="14"/>
  <c r="I706" i="14"/>
  <c r="G693" i="14"/>
  <c r="H693" i="14"/>
  <c r="G689" i="14"/>
  <c r="H689" i="14"/>
  <c r="G685" i="14"/>
  <c r="H685" i="14"/>
  <c r="G681" i="14"/>
  <c r="H681" i="14"/>
  <c r="G677" i="14"/>
  <c r="H677" i="14"/>
  <c r="H672" i="14"/>
  <c r="I672" i="14" s="1"/>
  <c r="H668" i="14"/>
  <c r="I668" i="14" s="1"/>
  <c r="I654" i="14"/>
  <c r="G637" i="14"/>
  <c r="H637" i="14"/>
  <c r="G633" i="14"/>
  <c r="H633" i="14"/>
  <c r="G629" i="14"/>
  <c r="H629" i="14"/>
  <c r="G619" i="14"/>
  <c r="H619" i="14"/>
  <c r="G615" i="14"/>
  <c r="H615" i="14"/>
  <c r="G599" i="14"/>
  <c r="H599" i="14"/>
  <c r="G594" i="14"/>
  <c r="H594" i="14"/>
  <c r="G583" i="14"/>
  <c r="H583" i="14"/>
  <c r="G578" i="14"/>
  <c r="H578" i="14"/>
  <c r="G567" i="14"/>
  <c r="H567" i="14"/>
  <c r="G562" i="14"/>
  <c r="H562" i="14"/>
  <c r="G551" i="14"/>
  <c r="H551" i="14"/>
  <c r="G546" i="14"/>
  <c r="H546" i="14"/>
  <c r="G535" i="14"/>
  <c r="H535" i="14"/>
  <c r="G530" i="14"/>
  <c r="H530" i="14"/>
  <c r="G519" i="14"/>
  <c r="H519" i="14"/>
  <c r="G514" i="14"/>
  <c r="H514" i="14"/>
  <c r="G503" i="14"/>
  <c r="H503" i="14"/>
  <c r="G498" i="14"/>
  <c r="H498" i="14"/>
  <c r="G709" i="14"/>
  <c r="H709" i="14"/>
  <c r="G653" i="14"/>
  <c r="H653" i="14"/>
  <c r="G591" i="14"/>
  <c r="H591" i="14"/>
  <c r="G570" i="14"/>
  <c r="H570" i="14"/>
  <c r="G527" i="14"/>
  <c r="H527" i="14"/>
  <c r="G506" i="14"/>
  <c r="H506" i="14"/>
  <c r="H730" i="14"/>
  <c r="I730" i="14" s="1"/>
  <c r="H726" i="14"/>
  <c r="I726" i="14" s="1"/>
  <c r="H721" i="14"/>
  <c r="I721" i="14" s="1"/>
  <c r="H720" i="14"/>
  <c r="I720" i="14" s="1"/>
  <c r="H717" i="14"/>
  <c r="I717" i="14" s="1"/>
  <c r="H716" i="14"/>
  <c r="I716" i="14" s="1"/>
  <c r="H712" i="14"/>
  <c r="I712" i="14" s="1"/>
  <c r="H708" i="14"/>
  <c r="I708" i="14" s="1"/>
  <c r="I707" i="14"/>
  <c r="H704" i="14"/>
  <c r="I704" i="14" s="1"/>
  <c r="I703" i="14"/>
  <c r="G673" i="14"/>
  <c r="H673" i="14"/>
  <c r="G669" i="14"/>
  <c r="H669" i="14"/>
  <c r="H664" i="14"/>
  <c r="I664" i="14" s="1"/>
  <c r="H660" i="14"/>
  <c r="I660" i="14" s="1"/>
  <c r="H656" i="14"/>
  <c r="I656" i="14" s="1"/>
  <c r="H652" i="14"/>
  <c r="I652" i="14" s="1"/>
  <c r="H648" i="14"/>
  <c r="I648" i="14" s="1"/>
  <c r="G627" i="14"/>
  <c r="H627" i="14"/>
  <c r="G623" i="14"/>
  <c r="H623" i="14"/>
  <c r="G603" i="14"/>
  <c r="H603" i="14"/>
  <c r="G595" i="14"/>
  <c r="H595" i="14"/>
  <c r="G590" i="14"/>
  <c r="H590" i="14"/>
  <c r="G579" i="14"/>
  <c r="H579" i="14"/>
  <c r="G574" i="14"/>
  <c r="H574" i="14"/>
  <c r="G563" i="14"/>
  <c r="H563" i="14"/>
  <c r="G558" i="14"/>
  <c r="H558" i="14"/>
  <c r="G547" i="14"/>
  <c r="H547" i="14"/>
  <c r="G542" i="14"/>
  <c r="H542" i="14"/>
  <c r="G531" i="14"/>
  <c r="H531" i="14"/>
  <c r="G526" i="14"/>
  <c r="H526" i="14"/>
  <c r="G515" i="14"/>
  <c r="H515" i="14"/>
  <c r="G510" i="14"/>
  <c r="H510" i="14"/>
  <c r="G499" i="14"/>
  <c r="H499" i="14"/>
  <c r="G494" i="14"/>
  <c r="H494" i="14"/>
  <c r="G473" i="14"/>
  <c r="H473" i="14"/>
  <c r="G490" i="14"/>
  <c r="H490" i="14"/>
  <c r="G485" i="14"/>
  <c r="H485" i="14"/>
  <c r="G474" i="14"/>
  <c r="H474" i="14"/>
  <c r="H421" i="14"/>
  <c r="G421" i="14"/>
  <c r="H405" i="14"/>
  <c r="G405" i="14"/>
  <c r="H401" i="14"/>
  <c r="G401" i="14"/>
  <c r="G381" i="14"/>
  <c r="H381" i="14"/>
  <c r="I617" i="14"/>
  <c r="G486" i="14"/>
  <c r="H486" i="14"/>
  <c r="G481" i="14"/>
  <c r="H481" i="14"/>
  <c r="G470" i="14"/>
  <c r="H470" i="14"/>
  <c r="G449" i="14"/>
  <c r="H449" i="14"/>
  <c r="G441" i="14"/>
  <c r="H441" i="14"/>
  <c r="H389" i="14"/>
  <c r="G389" i="14"/>
  <c r="I596" i="14"/>
  <c r="I588" i="14"/>
  <c r="I577" i="14"/>
  <c r="I568" i="14"/>
  <c r="I549" i="14"/>
  <c r="I548" i="14"/>
  <c r="I528" i="14"/>
  <c r="I512" i="14"/>
  <c r="I508" i="14"/>
  <c r="I505" i="14"/>
  <c r="H500" i="14"/>
  <c r="I500" i="14" s="1"/>
  <c r="H496" i="14"/>
  <c r="I496" i="14" s="1"/>
  <c r="G482" i="14"/>
  <c r="H482" i="14"/>
  <c r="G477" i="14"/>
  <c r="H477" i="14"/>
  <c r="G466" i="14"/>
  <c r="H466" i="14"/>
  <c r="H451" i="14"/>
  <c r="G451" i="14"/>
  <c r="H443" i="14"/>
  <c r="G443" i="14"/>
  <c r="H411" i="14"/>
  <c r="G411" i="14"/>
  <c r="G369" i="14"/>
  <c r="H369" i="14"/>
  <c r="G462" i="14"/>
  <c r="H462" i="14"/>
  <c r="G458" i="14"/>
  <c r="H458" i="14"/>
  <c r="G454" i="14"/>
  <c r="H454" i="14"/>
  <c r="H447" i="14"/>
  <c r="G447" i="14"/>
  <c r="H439" i="14"/>
  <c r="G439" i="14"/>
  <c r="H431" i="14"/>
  <c r="G431" i="14"/>
  <c r="H427" i="14"/>
  <c r="G427" i="14"/>
  <c r="H417" i="14"/>
  <c r="G417" i="14"/>
  <c r="H399" i="14"/>
  <c r="G399" i="14"/>
  <c r="H395" i="14"/>
  <c r="G395" i="14"/>
  <c r="G385" i="14"/>
  <c r="H385" i="14"/>
  <c r="G373" i="14"/>
  <c r="H373" i="14"/>
  <c r="I472" i="14"/>
  <c r="H415" i="14"/>
  <c r="G415" i="14"/>
  <c r="I413" i="14"/>
  <c r="I386" i="14"/>
  <c r="I367" i="14"/>
  <c r="G377" i="14"/>
  <c r="H377" i="14"/>
  <c r="H382" i="14"/>
  <c r="I382" i="14" s="1"/>
  <c r="H378" i="14"/>
  <c r="I378" i="14" s="1"/>
  <c r="H374" i="14"/>
  <c r="I374" i="14" s="1"/>
  <c r="H370" i="14"/>
  <c r="I370" i="14" s="1"/>
  <c r="G5" i="14"/>
  <c r="I5" i="14" s="1"/>
  <c r="G9" i="14"/>
  <c r="I9" i="14" s="1"/>
  <c r="G13" i="14"/>
  <c r="G17" i="14"/>
  <c r="H60" i="14"/>
  <c r="I60" i="14" s="1"/>
  <c r="H64" i="14"/>
  <c r="I64" i="14" s="1"/>
  <c r="H68" i="14"/>
  <c r="I68" i="14" s="1"/>
  <c r="H72" i="14"/>
  <c r="I72" i="14" s="1"/>
  <c r="H76" i="14"/>
  <c r="I76" i="14" s="1"/>
  <c r="H81" i="14"/>
  <c r="G81" i="14"/>
  <c r="H85" i="14"/>
  <c r="G85" i="14"/>
  <c r="H113" i="14"/>
  <c r="G113" i="14"/>
  <c r="I140" i="14"/>
  <c r="H20" i="14"/>
  <c r="I20" i="14" s="1"/>
  <c r="H21" i="14"/>
  <c r="I21" i="14" s="1"/>
  <c r="H24" i="14"/>
  <c r="I24" i="14" s="1"/>
  <c r="H25" i="14"/>
  <c r="I25" i="14" s="1"/>
  <c r="H28" i="14"/>
  <c r="I28" i="14" s="1"/>
  <c r="H32" i="14"/>
  <c r="I32" i="14" s="1"/>
  <c r="H33" i="14"/>
  <c r="I33" i="14" s="1"/>
  <c r="H36" i="14"/>
  <c r="I36" i="14" s="1"/>
  <c r="H40" i="14"/>
  <c r="I40" i="14" s="1"/>
  <c r="H41" i="14"/>
  <c r="I41" i="14" s="1"/>
  <c r="H44" i="14"/>
  <c r="I44" i="14" s="1"/>
  <c r="H45" i="14"/>
  <c r="I45" i="14" s="1"/>
  <c r="H48" i="14"/>
  <c r="I48" i="14" s="1"/>
  <c r="H49" i="14"/>
  <c r="G49" i="14"/>
  <c r="I74" i="14"/>
  <c r="H80" i="14"/>
  <c r="I80" i="14" s="1"/>
  <c r="H84" i="14"/>
  <c r="I84" i="14" s="1"/>
  <c r="H89" i="14"/>
  <c r="G89" i="14"/>
  <c r="H93" i="14"/>
  <c r="G93" i="14"/>
  <c r="I95" i="14"/>
  <c r="I96" i="14"/>
  <c r="H101" i="14"/>
  <c r="G101" i="14"/>
  <c r="I103" i="14"/>
  <c r="H121" i="14"/>
  <c r="G121" i="14"/>
  <c r="I123" i="14"/>
  <c r="H53" i="14"/>
  <c r="G53" i="14"/>
  <c r="H57" i="14"/>
  <c r="G57" i="14"/>
  <c r="H109" i="14"/>
  <c r="G109" i="14"/>
  <c r="I51" i="14"/>
  <c r="I55" i="14"/>
  <c r="H61" i="14"/>
  <c r="G61" i="14"/>
  <c r="H65" i="14"/>
  <c r="G65" i="14"/>
  <c r="H69" i="14"/>
  <c r="G69" i="14"/>
  <c r="H73" i="14"/>
  <c r="G73" i="14"/>
  <c r="H77" i="14"/>
  <c r="G77" i="14"/>
  <c r="H97" i="14"/>
  <c r="G97" i="14"/>
  <c r="H105" i="14"/>
  <c r="G105" i="14"/>
  <c r="H117" i="14"/>
  <c r="G117" i="14"/>
  <c r="H125" i="14"/>
  <c r="G125" i="14"/>
  <c r="G129" i="14"/>
  <c r="G133" i="14"/>
  <c r="G137" i="14"/>
  <c r="G141" i="14"/>
  <c r="I141" i="14" s="1"/>
  <c r="G145" i="14"/>
  <c r="I145" i="14" s="1"/>
  <c r="G149" i="14"/>
  <c r="I149" i="14" s="1"/>
  <c r="G153" i="14"/>
  <c r="G157" i="14"/>
  <c r="G161" i="14"/>
  <c r="I161" i="14" s="1"/>
  <c r="G186" i="14"/>
  <c r="G192" i="14"/>
  <c r="H194" i="14"/>
  <c r="G194" i="14"/>
  <c r="G166" i="14"/>
  <c r="G170" i="14"/>
  <c r="I170" i="14" s="1"/>
  <c r="G174" i="14"/>
  <c r="G178" i="14"/>
  <c r="G180" i="14"/>
  <c r="G190" i="14"/>
  <c r="I190" i="14" s="1"/>
  <c r="H198" i="14"/>
  <c r="G198" i="14"/>
  <c r="G202" i="14"/>
  <c r="G206" i="14"/>
  <c r="G210" i="14"/>
  <c r="G214" i="14"/>
  <c r="G218" i="14"/>
  <c r="I218" i="14" s="1"/>
  <c r="G222" i="14"/>
  <c r="I222" i="14" s="1"/>
  <c r="H226" i="14"/>
  <c r="I226" i="14" s="1"/>
  <c r="H230" i="14"/>
  <c r="I230" i="14" s="1"/>
  <c r="H234" i="14"/>
  <c r="I234" i="14" s="1"/>
  <c r="H238" i="14"/>
  <c r="I238" i="14" s="1"/>
  <c r="H242" i="14"/>
  <c r="I242" i="14" s="1"/>
  <c r="H246" i="14"/>
  <c r="I246" i="14" s="1"/>
  <c r="H250" i="14"/>
  <c r="I250" i="14" s="1"/>
  <c r="H254" i="14"/>
  <c r="I254" i="14" s="1"/>
  <c r="H258" i="14"/>
  <c r="I258" i="14" s="1"/>
  <c r="H262" i="14"/>
  <c r="I262" i="14" s="1"/>
  <c r="H266" i="14"/>
  <c r="I266" i="14" s="1"/>
  <c r="H270" i="14"/>
  <c r="I270" i="14" s="1"/>
  <c r="H274" i="14"/>
  <c r="I274" i="14" s="1"/>
  <c r="H278" i="14"/>
  <c r="I278" i="14" s="1"/>
  <c r="H282" i="14"/>
  <c r="I282" i="14" s="1"/>
  <c r="G284" i="14"/>
  <c r="H284" i="14"/>
  <c r="H292" i="14"/>
  <c r="I292" i="14" s="1"/>
  <c r="H297" i="14"/>
  <c r="G297" i="14"/>
  <c r="H321" i="14"/>
  <c r="G321" i="14"/>
  <c r="H345" i="14"/>
  <c r="G345" i="14"/>
  <c r="I240" i="14"/>
  <c r="I260" i="14"/>
  <c r="G288" i="14"/>
  <c r="H288" i="14"/>
  <c r="H301" i="14"/>
  <c r="G301" i="14"/>
  <c r="H325" i="14"/>
  <c r="G325" i="14"/>
  <c r="H349" i="14"/>
  <c r="G349" i="14"/>
  <c r="H293" i="14"/>
  <c r="G293" i="14"/>
  <c r="H313" i="14"/>
  <c r="G313" i="14"/>
  <c r="H329" i="14"/>
  <c r="G329" i="14"/>
  <c r="H353" i="14"/>
  <c r="G353" i="14"/>
  <c r="H317" i="14"/>
  <c r="G317" i="14"/>
  <c r="H341" i="14"/>
  <c r="G341" i="14"/>
  <c r="H357" i="14"/>
  <c r="G357" i="14"/>
  <c r="H285" i="14"/>
  <c r="I285" i="14" s="1"/>
  <c r="H309" i="14"/>
  <c r="G309" i="14"/>
  <c r="I331" i="14"/>
  <c r="H337" i="14"/>
  <c r="G337" i="14"/>
  <c r="I360" i="14"/>
  <c r="H365" i="14"/>
  <c r="G365" i="14"/>
  <c r="H305" i="14"/>
  <c r="G305" i="14"/>
  <c r="H333" i="14"/>
  <c r="G333" i="14"/>
  <c r="I335" i="14"/>
  <c r="H361" i="14"/>
  <c r="G361" i="14"/>
  <c r="G366" i="14"/>
  <c r="I366" i="14" s="1"/>
  <c r="H112" i="11"/>
  <c r="H236" i="11"/>
  <c r="H26" i="11"/>
  <c r="I26" i="11" s="1"/>
  <c r="H28" i="11"/>
  <c r="I28" i="11" s="1"/>
  <c r="H32" i="11"/>
  <c r="G58" i="11"/>
  <c r="H144" i="11"/>
  <c r="I144" i="11" s="1"/>
  <c r="H164" i="11"/>
  <c r="I164" i="11" s="1"/>
  <c r="H255" i="11"/>
  <c r="I255" i="11" s="1"/>
  <c r="H279" i="11"/>
  <c r="H191" i="11"/>
  <c r="H199" i="11"/>
  <c r="I199" i="11" s="1"/>
  <c r="H258" i="11"/>
  <c r="G15" i="11"/>
  <c r="G177" i="11"/>
  <c r="H190" i="11"/>
  <c r="I190" i="11" s="1"/>
  <c r="G225" i="11"/>
  <c r="G279" i="11"/>
  <c r="H35" i="11"/>
  <c r="I35" i="11" s="1"/>
  <c r="H54" i="11"/>
  <c r="I54" i="11" s="1"/>
  <c r="H80" i="11"/>
  <c r="G127" i="11"/>
  <c r="H205" i="11"/>
  <c r="H215" i="11"/>
  <c r="H216" i="11"/>
  <c r="I216" i="11" s="1"/>
  <c r="H220" i="11"/>
  <c r="I220" i="11" s="1"/>
  <c r="H239" i="11"/>
  <c r="I239" i="11" s="1"/>
  <c r="H344" i="11"/>
  <c r="I344" i="11" s="1"/>
  <c r="H21" i="11"/>
  <c r="H118" i="11"/>
  <c r="H137" i="11"/>
  <c r="I137" i="11" s="1"/>
  <c r="H25" i="11"/>
  <c r="I25" i="11" s="1"/>
  <c r="H40" i="11"/>
  <c r="I40" i="11" s="1"/>
  <c r="G92" i="11"/>
  <c r="G157" i="11"/>
  <c r="I157" i="11" s="1"/>
  <c r="H174" i="11"/>
  <c r="I174" i="11" s="1"/>
  <c r="H187" i="11"/>
  <c r="H201" i="11"/>
  <c r="H356" i="11"/>
  <c r="I356" i="11" s="1"/>
  <c r="H38" i="11"/>
  <c r="H42" i="11"/>
  <c r="H132" i="11"/>
  <c r="I132" i="11" s="1"/>
  <c r="H18" i="11"/>
  <c r="I18" i="11" s="1"/>
  <c r="H41" i="11"/>
  <c r="H70" i="11"/>
  <c r="I70" i="11" s="1"/>
  <c r="H82" i="11"/>
  <c r="H96" i="11"/>
  <c r="I96" i="11" s="1"/>
  <c r="G149" i="11"/>
  <c r="I149" i="11" s="1"/>
  <c r="H153" i="11"/>
  <c r="H156" i="11"/>
  <c r="H247" i="11"/>
  <c r="I247" i="11" s="1"/>
  <c r="G309" i="11"/>
  <c r="I309" i="11" s="1"/>
  <c r="G317" i="11"/>
  <c r="I317" i="11" s="1"/>
  <c r="G169" i="11"/>
  <c r="H171" i="11"/>
  <c r="H178" i="11"/>
  <c r="I178" i="11" s="1"/>
  <c r="H180" i="11"/>
  <c r="I180" i="11" s="1"/>
  <c r="H188" i="11"/>
  <c r="I188" i="11" s="1"/>
  <c r="H202" i="11"/>
  <c r="H226" i="11"/>
  <c r="I226" i="11" s="1"/>
  <c r="H240" i="11"/>
  <c r="I240" i="11" s="1"/>
  <c r="G316" i="11"/>
  <c r="G330" i="11"/>
  <c r="I330" i="11" s="1"/>
  <c r="H14" i="11"/>
  <c r="I14" i="11" s="1"/>
  <c r="H19" i="11"/>
  <c r="H27" i="11"/>
  <c r="I27" i="11" s="1"/>
  <c r="H31" i="11"/>
  <c r="I31" i="11" s="1"/>
  <c r="G37" i="11"/>
  <c r="I37" i="11" s="1"/>
  <c r="H48" i="11"/>
  <c r="I48" i="11" s="1"/>
  <c r="I86" i="11"/>
  <c r="H90" i="11"/>
  <c r="I90" i="11" s="1"/>
  <c r="H98" i="11"/>
  <c r="I98" i="11" s="1"/>
  <c r="H102" i="11"/>
  <c r="I102" i="11" s="1"/>
  <c r="G121" i="11"/>
  <c r="H125" i="11"/>
  <c r="I125" i="11" s="1"/>
  <c r="H131" i="11"/>
  <c r="I131" i="11" s="1"/>
  <c r="H141" i="11"/>
  <c r="H143" i="11"/>
  <c r="I143" i="11" s="1"/>
  <c r="G155" i="11"/>
  <c r="I155" i="11" s="1"/>
  <c r="G163" i="11"/>
  <c r="I163" i="11" s="1"/>
  <c r="H167" i="11"/>
  <c r="I169" i="11"/>
  <c r="H173" i="11"/>
  <c r="I173" i="11" s="1"/>
  <c r="H176" i="11"/>
  <c r="I176" i="11" s="1"/>
  <c r="G197" i="11"/>
  <c r="I197" i="11" s="1"/>
  <c r="H198" i="11"/>
  <c r="I198" i="11" s="1"/>
  <c r="G211" i="11"/>
  <c r="I211" i="11" s="1"/>
  <c r="H212" i="11"/>
  <c r="I212" i="11" s="1"/>
  <c r="H227" i="11"/>
  <c r="H230" i="11"/>
  <c r="I230" i="11" s="1"/>
  <c r="G233" i="11"/>
  <c r="I233" i="11" s="1"/>
  <c r="H243" i="11"/>
  <c r="I243" i="11" s="1"/>
  <c r="H244" i="11"/>
  <c r="I244" i="11" s="1"/>
  <c r="G254" i="11"/>
  <c r="I254" i="11" s="1"/>
  <c r="H300" i="11"/>
  <c r="I300" i="11" s="1"/>
  <c r="G338" i="11"/>
  <c r="I338" i="11" s="1"/>
  <c r="H340" i="11"/>
  <c r="I340" i="11" s="1"/>
  <c r="G358" i="11"/>
  <c r="H362" i="11"/>
  <c r="I362" i="11" s="1"/>
  <c r="I187" i="11"/>
  <c r="I201" i="11"/>
  <c r="H22" i="11"/>
  <c r="I22" i="11" s="1"/>
  <c r="H33" i="11"/>
  <c r="I33" i="11" s="1"/>
  <c r="H36" i="11"/>
  <c r="I36" i="11" s="1"/>
  <c r="H39" i="11"/>
  <c r="H56" i="11"/>
  <c r="H64" i="11"/>
  <c r="I64" i="11" s="1"/>
  <c r="H66" i="11"/>
  <c r="I66" i="11" s="1"/>
  <c r="G80" i="11"/>
  <c r="G120" i="11"/>
  <c r="I120" i="11" s="1"/>
  <c r="H128" i="11"/>
  <c r="I128" i="11" s="1"/>
  <c r="H140" i="11"/>
  <c r="I140" i="11" s="1"/>
  <c r="H158" i="11"/>
  <c r="I158" i="11" s="1"/>
  <c r="H160" i="11"/>
  <c r="I160" i="11" s="1"/>
  <c r="H170" i="11"/>
  <c r="I170" i="11" s="1"/>
  <c r="G183" i="11"/>
  <c r="I183" i="11" s="1"/>
  <c r="H184" i="11"/>
  <c r="I184" i="11" s="1"/>
  <c r="H192" i="11"/>
  <c r="I192" i="11" s="1"/>
  <c r="H194" i="11"/>
  <c r="I194" i="11" s="1"/>
  <c r="H206" i="11"/>
  <c r="I206" i="11" s="1"/>
  <c r="H208" i="11"/>
  <c r="I208" i="11" s="1"/>
  <c r="G219" i="11"/>
  <c r="I219" i="11" s="1"/>
  <c r="H223" i="11"/>
  <c r="I223" i="11" s="1"/>
  <c r="I225" i="11"/>
  <c r="H229" i="11"/>
  <c r="I229" i="11" s="1"/>
  <c r="H232" i="11"/>
  <c r="H250" i="11"/>
  <c r="I250" i="11" s="1"/>
  <c r="H251" i="11"/>
  <c r="I251" i="11" s="1"/>
  <c r="G258" i="11"/>
  <c r="H292" i="11"/>
  <c r="I292" i="11" s="1"/>
  <c r="I316" i="11"/>
  <c r="G337" i="11"/>
  <c r="I337" i="11" s="1"/>
  <c r="H342" i="11"/>
  <c r="G352" i="11"/>
  <c r="I352" i="11" s="1"/>
  <c r="H364" i="11"/>
  <c r="I364" i="11" s="1"/>
  <c r="H60" i="11"/>
  <c r="H76" i="11"/>
  <c r="I76" i="11" s="1"/>
  <c r="I215" i="11"/>
  <c r="H322" i="11"/>
  <c r="I358" i="11"/>
  <c r="I42" i="11"/>
  <c r="H100" i="11"/>
  <c r="G100" i="11"/>
  <c r="G214" i="11"/>
  <c r="H214" i="11"/>
  <c r="I214" i="11" s="1"/>
  <c r="G246" i="11"/>
  <c r="H246" i="11"/>
  <c r="G261" i="11"/>
  <c r="H261" i="11"/>
  <c r="I261" i="11" s="1"/>
  <c r="H275" i="11"/>
  <c r="G275" i="11"/>
  <c r="H20" i="11"/>
  <c r="I20" i="11" s="1"/>
  <c r="H24" i="11"/>
  <c r="I24" i="11" s="1"/>
  <c r="H88" i="11"/>
  <c r="I88" i="11" s="1"/>
  <c r="I92" i="11"/>
  <c r="H104" i="11"/>
  <c r="G162" i="11"/>
  <c r="H162" i="11"/>
  <c r="G186" i="11"/>
  <c r="H186" i="11"/>
  <c r="I186" i="11" s="1"/>
  <c r="G253" i="11"/>
  <c r="H253" i="11"/>
  <c r="I17" i="11"/>
  <c r="I39" i="11"/>
  <c r="G8" i="11"/>
  <c r="I8" i="11" s="1"/>
  <c r="I15" i="11"/>
  <c r="I19" i="11"/>
  <c r="G23" i="11"/>
  <c r="I23" i="11" s="1"/>
  <c r="G29" i="11"/>
  <c r="I29" i="11" s="1"/>
  <c r="H30" i="11"/>
  <c r="I30" i="11" s="1"/>
  <c r="H34" i="11"/>
  <c r="I34" i="11" s="1"/>
  <c r="G41" i="11"/>
  <c r="H44" i="11"/>
  <c r="I44" i="11" s="1"/>
  <c r="G50" i="11"/>
  <c r="I50" i="11" s="1"/>
  <c r="G56" i="11"/>
  <c r="G60" i="11"/>
  <c r="G72" i="11"/>
  <c r="I72" i="11" s="1"/>
  <c r="G78" i="11"/>
  <c r="I78" i="11" s="1"/>
  <c r="H84" i="11"/>
  <c r="I84" i="11" s="1"/>
  <c r="H108" i="11"/>
  <c r="G218" i="11"/>
  <c r="H218" i="11"/>
  <c r="G242" i="11"/>
  <c r="H242" i="11"/>
  <c r="H260" i="11"/>
  <c r="G260" i="11"/>
  <c r="H267" i="11"/>
  <c r="G267" i="11"/>
  <c r="H354" i="11"/>
  <c r="G354" i="11"/>
  <c r="H366" i="11"/>
  <c r="G366" i="11"/>
  <c r="I82" i="11"/>
  <c r="I21" i="11"/>
  <c r="H46" i="11"/>
  <c r="I46" i="11" s="1"/>
  <c r="H52" i="11"/>
  <c r="I52" i="11" s="1"/>
  <c r="H62" i="11"/>
  <c r="I62" i="11" s="1"/>
  <c r="H68" i="11"/>
  <c r="I68" i="11" s="1"/>
  <c r="H74" i="11"/>
  <c r="I74" i="11" s="1"/>
  <c r="I114" i="11"/>
  <c r="G148" i="11"/>
  <c r="H148" i="11"/>
  <c r="H289" i="11"/>
  <c r="G289" i="11"/>
  <c r="G104" i="11"/>
  <c r="G108" i="11"/>
  <c r="G114" i="11"/>
  <c r="H124" i="11"/>
  <c r="I124" i="11" s="1"/>
  <c r="H133" i="11"/>
  <c r="I133" i="11" s="1"/>
  <c r="H139" i="11"/>
  <c r="H145" i="11"/>
  <c r="I145" i="11" s="1"/>
  <c r="H152" i="11"/>
  <c r="I152" i="11" s="1"/>
  <c r="H159" i="11"/>
  <c r="I159" i="11" s="1"/>
  <c r="H166" i="11"/>
  <c r="I166" i="11" s="1"/>
  <c r="H175" i="11"/>
  <c r="I175" i="11" s="1"/>
  <c r="I177" i="11"/>
  <c r="H179" i="11"/>
  <c r="I179" i="11" s="1"/>
  <c r="H182" i="11"/>
  <c r="I182" i="11" s="1"/>
  <c r="H189" i="11"/>
  <c r="I189" i="11" s="1"/>
  <c r="I191" i="11"/>
  <c r="H193" i="11"/>
  <c r="I193" i="11" s="1"/>
  <c r="H196" i="11"/>
  <c r="I196" i="11" s="1"/>
  <c r="H203" i="11"/>
  <c r="I203" i="11" s="1"/>
  <c r="I205" i="11"/>
  <c r="H207" i="11"/>
  <c r="I207" i="11" s="1"/>
  <c r="H210" i="11"/>
  <c r="H222" i="11"/>
  <c r="I222" i="11" s="1"/>
  <c r="H231" i="11"/>
  <c r="I231" i="11" s="1"/>
  <c r="H235" i="11"/>
  <c r="I235" i="11" s="1"/>
  <c r="H238" i="11"/>
  <c r="I238" i="11" s="1"/>
  <c r="H257" i="11"/>
  <c r="I257" i="11" s="1"/>
  <c r="H308" i="11"/>
  <c r="I308" i="11" s="1"/>
  <c r="H348" i="11"/>
  <c r="I348" i="11" s="1"/>
  <c r="H94" i="11"/>
  <c r="I94" i="11" s="1"/>
  <c r="H110" i="11"/>
  <c r="I110" i="11" s="1"/>
  <c r="H116" i="11"/>
  <c r="I116" i="11" s="1"/>
  <c r="H123" i="11"/>
  <c r="H136" i="11"/>
  <c r="I136" i="11" s="1"/>
  <c r="H147" i="11"/>
  <c r="I147" i="11" s="1"/>
  <c r="H151" i="11"/>
  <c r="I151" i="11" s="1"/>
  <c r="H154" i="11"/>
  <c r="H161" i="11"/>
  <c r="I161" i="11" s="1"/>
  <c r="H165" i="11"/>
  <c r="I165" i="11" s="1"/>
  <c r="H168" i="11"/>
  <c r="I168" i="11" s="1"/>
  <c r="H172" i="11"/>
  <c r="I172" i="11" s="1"/>
  <c r="H181" i="11"/>
  <c r="I181" i="11" s="1"/>
  <c r="H185" i="11"/>
  <c r="I185" i="11" s="1"/>
  <c r="H195" i="11"/>
  <c r="I195" i="11" s="1"/>
  <c r="H200" i="11"/>
  <c r="I200" i="11" s="1"/>
  <c r="H209" i="11"/>
  <c r="I209" i="11" s="1"/>
  <c r="H213" i="11"/>
  <c r="I213" i="11" s="1"/>
  <c r="H217" i="11"/>
  <c r="I217" i="11" s="1"/>
  <c r="H221" i="11"/>
  <c r="I221" i="11" s="1"/>
  <c r="H224" i="11"/>
  <c r="I224" i="11" s="1"/>
  <c r="H228" i="11"/>
  <c r="I228" i="11" s="1"/>
  <c r="H237" i="11"/>
  <c r="I237" i="11" s="1"/>
  <c r="H241" i="11"/>
  <c r="I241" i="11" s="1"/>
  <c r="H245" i="11"/>
  <c r="I245" i="11" s="1"/>
  <c r="H249" i="11"/>
  <c r="I249" i="11" s="1"/>
  <c r="H252" i="11"/>
  <c r="I252" i="11" s="1"/>
  <c r="H256" i="11"/>
  <c r="I256" i="11" s="1"/>
  <c r="H360" i="11"/>
  <c r="I360" i="11" s="1"/>
  <c r="I112" i="11"/>
  <c r="I118" i="11"/>
  <c r="I129" i="11"/>
  <c r="I153" i="11"/>
  <c r="I167" i="11"/>
  <c r="I171" i="11"/>
  <c r="I227" i="11"/>
  <c r="H234" i="11"/>
  <c r="I234" i="11" s="1"/>
  <c r="H248" i="11"/>
  <c r="I248" i="11" s="1"/>
  <c r="H259" i="11"/>
  <c r="I259" i="11" s="1"/>
  <c r="G274" i="11"/>
  <c r="I274" i="11" s="1"/>
  <c r="G282" i="11"/>
  <c r="I282" i="11" s="1"/>
  <c r="H284" i="11"/>
  <c r="I284" i="11" s="1"/>
  <c r="G288" i="11"/>
  <c r="G302" i="11"/>
  <c r="I302" i="11" s="1"/>
  <c r="G324" i="11"/>
  <c r="I324" i="11" s="1"/>
  <c r="G345" i="11"/>
  <c r="I345" i="11" s="1"/>
  <c r="H4" i="11"/>
  <c r="I4" i="11" s="1"/>
  <c r="H7" i="11"/>
  <c r="H12" i="11"/>
  <c r="I12" i="11" s="1"/>
  <c r="H49" i="11"/>
  <c r="I49" i="11" s="1"/>
  <c r="H314" i="11"/>
  <c r="I314" i="11" s="1"/>
  <c r="H290" i="11"/>
  <c r="H320" i="11"/>
  <c r="I320" i="11" s="1"/>
  <c r="H326" i="11"/>
  <c r="I326" i="11" s="1"/>
  <c r="H3" i="11"/>
  <c r="H11" i="11"/>
  <c r="H45" i="11"/>
  <c r="I45" i="11" s="1"/>
  <c r="H286" i="11"/>
  <c r="I286" i="11" s="1"/>
  <c r="H343" i="11"/>
  <c r="H6" i="11"/>
  <c r="I6" i="11" s="1"/>
  <c r="H69" i="11"/>
  <c r="H73" i="11"/>
  <c r="H77" i="11"/>
  <c r="H81" i="11"/>
  <c r="H89" i="11"/>
  <c r="H97" i="11"/>
  <c r="H101" i="11"/>
  <c r="H105" i="11"/>
  <c r="H109" i="11"/>
  <c r="H117" i="11"/>
  <c r="H263" i="11"/>
  <c r="I263" i="11" s="1"/>
  <c r="H271" i="11"/>
  <c r="I271" i="11" s="1"/>
  <c r="H298" i="11"/>
  <c r="I298" i="11" s="1"/>
  <c r="H306" i="11"/>
  <c r="H318" i="11"/>
  <c r="I318" i="11" s="1"/>
  <c r="H334" i="11"/>
  <c r="I334" i="11" s="1"/>
  <c r="H347" i="11"/>
  <c r="H350" i="11"/>
  <c r="H5" i="11"/>
  <c r="H10" i="11"/>
  <c r="I10" i="11" s="1"/>
  <c r="H13" i="11"/>
  <c r="H47" i="11"/>
  <c r="H83" i="11"/>
  <c r="H87" i="11"/>
  <c r="H91" i="11"/>
  <c r="H95" i="11"/>
  <c r="H103" i="11"/>
  <c r="H111" i="11"/>
  <c r="H115" i="11"/>
  <c r="H119" i="11"/>
  <c r="H304" i="11"/>
  <c r="I304" i="11" s="1"/>
  <c r="H328" i="11"/>
  <c r="I328" i="11" s="1"/>
  <c r="H346" i="11"/>
  <c r="I38" i="11"/>
  <c r="I32" i="11"/>
  <c r="G3" i="11"/>
  <c r="G5" i="11"/>
  <c r="G7" i="11"/>
  <c r="G9" i="11"/>
  <c r="I9" i="11" s="1"/>
  <c r="G11" i="11"/>
  <c r="G13" i="11"/>
  <c r="G16" i="11"/>
  <c r="I16" i="11" s="1"/>
  <c r="G43" i="11"/>
  <c r="I43" i="11" s="1"/>
  <c r="G47" i="11"/>
  <c r="I58" i="11"/>
  <c r="H51" i="11"/>
  <c r="G51" i="11"/>
  <c r="H53" i="11"/>
  <c r="G53" i="11"/>
  <c r="H55" i="11"/>
  <c r="G55" i="11"/>
  <c r="H57" i="11"/>
  <c r="G57" i="11"/>
  <c r="H59" i="11"/>
  <c r="G59" i="11"/>
  <c r="H61" i="11"/>
  <c r="G61" i="11"/>
  <c r="H63" i="11"/>
  <c r="G63" i="11"/>
  <c r="H65" i="11"/>
  <c r="G65" i="11"/>
  <c r="H67" i="11"/>
  <c r="H75" i="11"/>
  <c r="I123" i="11"/>
  <c r="I127" i="11"/>
  <c r="I135" i="11"/>
  <c r="I139" i="11"/>
  <c r="H295" i="11"/>
  <c r="G295" i="11"/>
  <c r="H332" i="11"/>
  <c r="G332" i="11"/>
  <c r="G67" i="11"/>
  <c r="G69" i="11"/>
  <c r="I69" i="11" s="1"/>
  <c r="G71" i="11"/>
  <c r="I71" i="11" s="1"/>
  <c r="G73" i="11"/>
  <c r="G75" i="11"/>
  <c r="G77" i="11"/>
  <c r="G79" i="11"/>
  <c r="I79" i="11" s="1"/>
  <c r="G81" i="11"/>
  <c r="G83" i="11"/>
  <c r="G85" i="11"/>
  <c r="I85" i="11" s="1"/>
  <c r="G87" i="11"/>
  <c r="I87" i="11" s="1"/>
  <c r="G89" i="11"/>
  <c r="G91" i="11"/>
  <c r="G93" i="11"/>
  <c r="I93" i="11" s="1"/>
  <c r="G95" i="11"/>
  <c r="G97" i="11"/>
  <c r="G99" i="11"/>
  <c r="I99" i="11" s="1"/>
  <c r="G101" i="11"/>
  <c r="G103" i="11"/>
  <c r="G105" i="11"/>
  <c r="G107" i="11"/>
  <c r="I107" i="11" s="1"/>
  <c r="G109" i="11"/>
  <c r="G111" i="11"/>
  <c r="I111" i="11" s="1"/>
  <c r="G113" i="11"/>
  <c r="I113" i="11" s="1"/>
  <c r="G115" i="11"/>
  <c r="G117" i="11"/>
  <c r="I117" i="11" s="1"/>
  <c r="G119" i="11"/>
  <c r="I154" i="11"/>
  <c r="I202" i="11"/>
  <c r="I236" i="11"/>
  <c r="I279" i="11"/>
  <c r="I288" i="11"/>
  <c r="H310" i="11"/>
  <c r="G310" i="11"/>
  <c r="H312" i="11"/>
  <c r="G312" i="11"/>
  <c r="I121" i="11"/>
  <c r="H122" i="11"/>
  <c r="I122" i="11" s="1"/>
  <c r="H126" i="11"/>
  <c r="I126" i="11" s="1"/>
  <c r="H130" i="11"/>
  <c r="I130" i="11" s="1"/>
  <c r="H134" i="11"/>
  <c r="I134" i="11" s="1"/>
  <c r="H138" i="11"/>
  <c r="I138" i="11" s="1"/>
  <c r="I141" i="11"/>
  <c r="H142" i="11"/>
  <c r="I142" i="11" s="1"/>
  <c r="H146" i="11"/>
  <c r="I146" i="11" s="1"/>
  <c r="H150" i="11"/>
  <c r="I150" i="11" s="1"/>
  <c r="I156" i="11"/>
  <c r="I210" i="11"/>
  <c r="I232" i="11"/>
  <c r="H265" i="11"/>
  <c r="G265" i="11"/>
  <c r="H269" i="11"/>
  <c r="G269" i="11"/>
  <c r="H273" i="11"/>
  <c r="G273" i="11"/>
  <c r="H277" i="11"/>
  <c r="G277" i="11"/>
  <c r="H281" i="11"/>
  <c r="G281" i="11"/>
  <c r="H294" i="11"/>
  <c r="G294" i="11"/>
  <c r="H296" i="11"/>
  <c r="G296" i="11"/>
  <c r="H311" i="11"/>
  <c r="G311" i="11"/>
  <c r="H262" i="11"/>
  <c r="I262" i="11" s="1"/>
  <c r="H266" i="11"/>
  <c r="I266" i="11" s="1"/>
  <c r="G268" i="11"/>
  <c r="I268" i="11" s="1"/>
  <c r="H270" i="11"/>
  <c r="I270" i="11" s="1"/>
  <c r="H278" i="11"/>
  <c r="I278" i="11" s="1"/>
  <c r="H283" i="11"/>
  <c r="G283" i="11"/>
  <c r="G290" i="11"/>
  <c r="H299" i="11"/>
  <c r="G299" i="11"/>
  <c r="G306" i="11"/>
  <c r="H315" i="11"/>
  <c r="G315" i="11"/>
  <c r="G322" i="11"/>
  <c r="H336" i="11"/>
  <c r="G336" i="11"/>
  <c r="H287" i="11"/>
  <c r="G287" i="11"/>
  <c r="H303" i="11"/>
  <c r="G303" i="11"/>
  <c r="H319" i="11"/>
  <c r="G319" i="11"/>
  <c r="H264" i="11"/>
  <c r="I264" i="11" s="1"/>
  <c r="H272" i="11"/>
  <c r="I272" i="11" s="1"/>
  <c r="H276" i="11"/>
  <c r="I276" i="11" s="1"/>
  <c r="H280" i="11"/>
  <c r="I280" i="11" s="1"/>
  <c r="H291" i="11"/>
  <c r="G291" i="11"/>
  <c r="H307" i="11"/>
  <c r="G307" i="11"/>
  <c r="G342" i="11"/>
  <c r="I342" i="11" s="1"/>
  <c r="G346" i="11"/>
  <c r="G350" i="11"/>
  <c r="H353" i="11"/>
  <c r="G353" i="11"/>
  <c r="H355" i="11"/>
  <c r="G355" i="11"/>
  <c r="H357" i="11"/>
  <c r="G357" i="11"/>
  <c r="H359" i="11"/>
  <c r="G359" i="11"/>
  <c r="H361" i="11"/>
  <c r="G361" i="11"/>
  <c r="H363" i="11"/>
  <c r="G363" i="11"/>
  <c r="H365" i="11"/>
  <c r="G365" i="11"/>
  <c r="H285" i="11"/>
  <c r="I285" i="11" s="1"/>
  <c r="H293" i="11"/>
  <c r="I293" i="11" s="1"/>
  <c r="H297" i="11"/>
  <c r="I297" i="11" s="1"/>
  <c r="H301" i="11"/>
  <c r="I301" i="11" s="1"/>
  <c r="H305" i="11"/>
  <c r="I305" i="11" s="1"/>
  <c r="H313" i="11"/>
  <c r="I313" i="11" s="1"/>
  <c r="H321" i="11"/>
  <c r="I321" i="11" s="1"/>
  <c r="G323" i="11"/>
  <c r="I323" i="11" s="1"/>
  <c r="H325" i="11"/>
  <c r="I325" i="11" s="1"/>
  <c r="H329" i="11"/>
  <c r="I329" i="11" s="1"/>
  <c r="G331" i="11"/>
  <c r="I331" i="11" s="1"/>
  <c r="H333" i="11"/>
  <c r="I333" i="11" s="1"/>
  <c r="H341" i="11"/>
  <c r="I341" i="11" s="1"/>
  <c r="G343" i="11"/>
  <c r="G347" i="11"/>
  <c r="H349" i="11"/>
  <c r="I349" i="11" s="1"/>
  <c r="G351" i="11"/>
  <c r="I351" i="11" s="1"/>
  <c r="H327" i="11"/>
  <c r="I327" i="11" s="1"/>
  <c r="H335" i="11"/>
  <c r="I335" i="11" s="1"/>
  <c r="H339" i="11"/>
  <c r="I339" i="11" s="1"/>
  <c r="H107" i="10"/>
  <c r="H6" i="10"/>
  <c r="H10" i="10"/>
  <c r="H14" i="10"/>
  <c r="H58" i="10"/>
  <c r="H70" i="10"/>
  <c r="H126" i="10"/>
  <c r="H2" i="10"/>
  <c r="I2" i="10" s="1"/>
  <c r="H54" i="10"/>
  <c r="H62" i="10"/>
  <c r="H66" i="10"/>
  <c r="H71" i="10"/>
  <c r="H114" i="10"/>
  <c r="H122" i="10"/>
  <c r="H127" i="10"/>
  <c r="F218" i="10"/>
  <c r="G218" i="10"/>
  <c r="H218" i="10" s="1"/>
  <c r="F238" i="10"/>
  <c r="G238" i="10"/>
  <c r="H238" i="10" s="1"/>
  <c r="G3" i="10"/>
  <c r="H3" i="10" s="1"/>
  <c r="G7" i="10"/>
  <c r="H7" i="10" s="1"/>
  <c r="G11" i="10"/>
  <c r="H11" i="10" s="1"/>
  <c r="G25" i="10"/>
  <c r="H25" i="10" s="1"/>
  <c r="G29" i="10"/>
  <c r="H29" i="10" s="1"/>
  <c r="H30" i="10"/>
  <c r="G33" i="10"/>
  <c r="H33" i="10" s="1"/>
  <c r="G37" i="10"/>
  <c r="H37" i="10" s="1"/>
  <c r="G41" i="10"/>
  <c r="H41" i="10" s="1"/>
  <c r="H43" i="10"/>
  <c r="F46" i="10"/>
  <c r="H46" i="10" s="1"/>
  <c r="F50" i="10"/>
  <c r="H50" i="10" s="1"/>
  <c r="F51" i="10"/>
  <c r="H51" i="10" s="1"/>
  <c r="G55" i="10"/>
  <c r="H55" i="10" s="1"/>
  <c r="G59" i="10"/>
  <c r="H59" i="10" s="1"/>
  <c r="G63" i="10"/>
  <c r="H63" i="10" s="1"/>
  <c r="G67" i="10"/>
  <c r="H67" i="10" s="1"/>
  <c r="G81" i="10"/>
  <c r="H81" i="10" s="1"/>
  <c r="G85" i="10"/>
  <c r="H85" i="10" s="1"/>
  <c r="H86" i="10"/>
  <c r="G89" i="10"/>
  <c r="H89" i="10" s="1"/>
  <c r="G93" i="10"/>
  <c r="H93" i="10" s="1"/>
  <c r="G97" i="10"/>
  <c r="H97" i="10" s="1"/>
  <c r="H99" i="10"/>
  <c r="F102" i="10"/>
  <c r="H102" i="10" s="1"/>
  <c r="F106" i="10"/>
  <c r="H106" i="10" s="1"/>
  <c r="F107" i="10"/>
  <c r="G111" i="10"/>
  <c r="H111" i="10" s="1"/>
  <c r="G115" i="10"/>
  <c r="H115" i="10" s="1"/>
  <c r="G119" i="10"/>
  <c r="H119" i="10" s="1"/>
  <c r="G123" i="10"/>
  <c r="H123" i="10" s="1"/>
  <c r="G136" i="10"/>
  <c r="G137" i="10"/>
  <c r="H137" i="10" s="1"/>
  <c r="G140" i="10"/>
  <c r="G141" i="10"/>
  <c r="H141" i="10" s="1"/>
  <c r="F155" i="10"/>
  <c r="F163" i="10"/>
  <c r="G163" i="10"/>
  <c r="G169" i="10"/>
  <c r="F169" i="10"/>
  <c r="H169" i="10" s="1"/>
  <c r="G179" i="10"/>
  <c r="G187" i="10"/>
  <c r="H187" i="10" s="1"/>
  <c r="F210" i="10"/>
  <c r="G210" i="10"/>
  <c r="H210" i="10" s="1"/>
  <c r="F234" i="10"/>
  <c r="G234" i="10"/>
  <c r="H234" i="10" s="1"/>
  <c r="G243" i="10"/>
  <c r="F243" i="10"/>
  <c r="G247" i="10"/>
  <c r="F247" i="10"/>
  <c r="G251" i="10"/>
  <c r="F251" i="10"/>
  <c r="G255" i="10"/>
  <c r="F255" i="10"/>
  <c r="G259" i="10"/>
  <c r="F259" i="10"/>
  <c r="H268" i="10"/>
  <c r="H319" i="10"/>
  <c r="G349" i="10"/>
  <c r="F349" i="10"/>
  <c r="H360" i="10"/>
  <c r="H364" i="10"/>
  <c r="H15" i="10"/>
  <c r="H110" i="10"/>
  <c r="H118" i="10"/>
  <c r="H155" i="10"/>
  <c r="G260" i="10"/>
  <c r="F260" i="10"/>
  <c r="G335" i="10"/>
  <c r="F335" i="10"/>
  <c r="G348" i="10"/>
  <c r="F348" i="10"/>
  <c r="G352" i="10"/>
  <c r="F352" i="10"/>
  <c r="H352" i="10" s="1"/>
  <c r="H18" i="10"/>
  <c r="H22" i="10"/>
  <c r="H23" i="10"/>
  <c r="G47" i="10"/>
  <c r="H47" i="10" s="1"/>
  <c r="H74" i="10"/>
  <c r="H78" i="10"/>
  <c r="H79" i="10"/>
  <c r="G103" i="10"/>
  <c r="H103" i="10" s="1"/>
  <c r="H130" i="10"/>
  <c r="H134" i="10"/>
  <c r="H135" i="10"/>
  <c r="H146" i="10"/>
  <c r="G147" i="10"/>
  <c r="H147" i="10" s="1"/>
  <c r="F149" i="10"/>
  <c r="G149" i="10"/>
  <c r="H149" i="10" s="1"/>
  <c r="F294" i="10"/>
  <c r="G294" i="10"/>
  <c r="H294" i="10" s="1"/>
  <c r="G316" i="10"/>
  <c r="H316" i="10" s="1"/>
  <c r="F316" i="10"/>
  <c r="G19" i="10"/>
  <c r="H19" i="10" s="1"/>
  <c r="G45" i="10"/>
  <c r="H45" i="10" s="1"/>
  <c r="G48" i="10"/>
  <c r="H48" i="10" s="1"/>
  <c r="G49" i="10"/>
  <c r="H49" i="10" s="1"/>
  <c r="H75" i="10"/>
  <c r="G101" i="10"/>
  <c r="H101" i="10" s="1"/>
  <c r="G104" i="10"/>
  <c r="H104" i="10" s="1"/>
  <c r="G105" i="10"/>
  <c r="H105" i="10" s="1"/>
  <c r="H131" i="10"/>
  <c r="H142" i="10"/>
  <c r="H143" i="10"/>
  <c r="F145" i="10"/>
  <c r="G145" i="10"/>
  <c r="H145" i="10" s="1"/>
  <c r="F146" i="10"/>
  <c r="G150" i="10"/>
  <c r="H150" i="10" s="1"/>
  <c r="H151" i="10"/>
  <c r="F153" i="10"/>
  <c r="G153" i="10"/>
  <c r="H153" i="10" s="1"/>
  <c r="F154" i="10"/>
  <c r="H154" i="10" s="1"/>
  <c r="G160" i="10"/>
  <c r="H160" i="10" s="1"/>
  <c r="G167" i="10"/>
  <c r="H167" i="10" s="1"/>
  <c r="G176" i="10"/>
  <c r="H176" i="10" s="1"/>
  <c r="G184" i="10"/>
  <c r="H184" i="10" s="1"/>
  <c r="G195" i="10"/>
  <c r="F195" i="10"/>
  <c r="G199" i="10"/>
  <c r="H199" i="10" s="1"/>
  <c r="F199" i="10"/>
  <c r="F290" i="10"/>
  <c r="G290" i="10"/>
  <c r="G299" i="10"/>
  <c r="F299" i="10"/>
  <c r="G303" i="10"/>
  <c r="F303" i="10"/>
  <c r="G307" i="10"/>
  <c r="F307" i="10"/>
  <c r="G311" i="10"/>
  <c r="F311" i="10"/>
  <c r="G315" i="10"/>
  <c r="F315" i="10"/>
  <c r="H323" i="10"/>
  <c r="G196" i="10"/>
  <c r="H196" i="10" s="1"/>
  <c r="G200" i="10"/>
  <c r="H200" i="10" s="1"/>
  <c r="H223" i="10"/>
  <c r="H232" i="10"/>
  <c r="G244" i="10"/>
  <c r="H244" i="10" s="1"/>
  <c r="G248" i="10"/>
  <c r="H248" i="10" s="1"/>
  <c r="G252" i="10"/>
  <c r="H252" i="10" s="1"/>
  <c r="G256" i="10"/>
  <c r="H256" i="10" s="1"/>
  <c r="H271" i="10"/>
  <c r="H283" i="10"/>
  <c r="H287" i="10"/>
  <c r="H288" i="10"/>
  <c r="G300" i="10"/>
  <c r="H300" i="10" s="1"/>
  <c r="G304" i="10"/>
  <c r="H304" i="10" s="1"/>
  <c r="G308" i="10"/>
  <c r="H308" i="10" s="1"/>
  <c r="G312" i="10"/>
  <c r="H312" i="10" s="1"/>
  <c r="G336" i="10"/>
  <c r="H336" i="10" s="1"/>
  <c r="G168" i="10"/>
  <c r="H168" i="10" s="1"/>
  <c r="G180" i="10"/>
  <c r="H180" i="10" s="1"/>
  <c r="G188" i="10"/>
  <c r="H188" i="10" s="1"/>
  <c r="G192" i="10"/>
  <c r="H192" i="10" s="1"/>
  <c r="H204" i="10"/>
  <c r="H240" i="10"/>
  <c r="G264" i="10"/>
  <c r="H264" i="10" s="1"/>
  <c r="H295" i="10"/>
  <c r="H296" i="10"/>
  <c r="G320" i="10"/>
  <c r="H320" i="10" s="1"/>
  <c r="H361" i="10"/>
  <c r="G144" i="10"/>
  <c r="G152" i="10"/>
  <c r="G165" i="10"/>
  <c r="H165" i="10" s="1"/>
  <c r="G172" i="10"/>
  <c r="H172" i="10" s="1"/>
  <c r="G198" i="10"/>
  <c r="H198" i="10" s="1"/>
  <c r="G224" i="10"/>
  <c r="H224" i="10" s="1"/>
  <c r="G228" i="10"/>
  <c r="H228" i="10" s="1"/>
  <c r="G242" i="10"/>
  <c r="G246" i="10"/>
  <c r="H246" i="10" s="1"/>
  <c r="G250" i="10"/>
  <c r="H250" i="10" s="1"/>
  <c r="G254" i="10"/>
  <c r="G258" i="10"/>
  <c r="G272" i="10"/>
  <c r="H272" i="10" s="1"/>
  <c r="G276" i="10"/>
  <c r="H276" i="10" s="1"/>
  <c r="G280" i="10"/>
  <c r="H280" i="10" s="1"/>
  <c r="G284" i="10"/>
  <c r="H284" i="10" s="1"/>
  <c r="G297" i="10"/>
  <c r="G298" i="10"/>
  <c r="H298" i="10" s="1"/>
  <c r="G301" i="10"/>
  <c r="G302" i="10"/>
  <c r="H302" i="10" s="1"/>
  <c r="G305" i="10"/>
  <c r="G306" i="10"/>
  <c r="H306" i="10" s="1"/>
  <c r="G310" i="10"/>
  <c r="H310" i="10" s="1"/>
  <c r="G313" i="10"/>
  <c r="G314" i="10"/>
  <c r="H314" i="10" s="1"/>
  <c r="G329" i="10"/>
  <c r="G334" i="10"/>
  <c r="H334" i="10" s="1"/>
  <c r="H337" i="10"/>
  <c r="F341" i="10"/>
  <c r="H341" i="10" s="1"/>
  <c r="F345" i="10"/>
  <c r="G351" i="10"/>
  <c r="H351" i="10" s="1"/>
  <c r="G357" i="10"/>
  <c r="H357" i="10" s="1"/>
  <c r="F365" i="10"/>
  <c r="H365" i="10" s="1"/>
  <c r="H5" i="10"/>
  <c r="H9" i="10"/>
  <c r="H13" i="10"/>
  <c r="H53" i="10"/>
  <c r="H57" i="10"/>
  <c r="H61" i="10"/>
  <c r="H65" i="10"/>
  <c r="H69" i="10"/>
  <c r="H109" i="10"/>
  <c r="H113" i="10"/>
  <c r="H117" i="10"/>
  <c r="H121" i="10"/>
  <c r="H125" i="10"/>
  <c r="H17" i="10"/>
  <c r="H21" i="10"/>
  <c r="H73" i="10"/>
  <c r="H77" i="10"/>
  <c r="H129" i="10"/>
  <c r="H133" i="10"/>
  <c r="H163" i="10"/>
  <c r="H92" i="10"/>
  <c r="H144" i="10"/>
  <c r="F4" i="10"/>
  <c r="H4" i="10" s="1"/>
  <c r="F8" i="10"/>
  <c r="H8" i="10" s="1"/>
  <c r="F12" i="10"/>
  <c r="H12" i="10" s="1"/>
  <c r="F16" i="10"/>
  <c r="H16" i="10" s="1"/>
  <c r="F20" i="10"/>
  <c r="H20" i="10" s="1"/>
  <c r="F24" i="10"/>
  <c r="H24" i="10" s="1"/>
  <c r="F28" i="10"/>
  <c r="H28" i="10" s="1"/>
  <c r="F32" i="10"/>
  <c r="H32" i="10" s="1"/>
  <c r="F36" i="10"/>
  <c r="H36" i="10" s="1"/>
  <c r="F40" i="10"/>
  <c r="H40" i="10" s="1"/>
  <c r="F44" i="10"/>
  <c r="H44" i="10" s="1"/>
  <c r="F48" i="10"/>
  <c r="F52" i="10"/>
  <c r="H52" i="10" s="1"/>
  <c r="F56" i="10"/>
  <c r="H56" i="10" s="1"/>
  <c r="F60" i="10"/>
  <c r="H60" i="10" s="1"/>
  <c r="F64" i="10"/>
  <c r="H64" i="10" s="1"/>
  <c r="F68" i="10"/>
  <c r="H68" i="10" s="1"/>
  <c r="F72" i="10"/>
  <c r="H72" i="10" s="1"/>
  <c r="F76" i="10"/>
  <c r="H76" i="10" s="1"/>
  <c r="F80" i="10"/>
  <c r="H80" i="10" s="1"/>
  <c r="F84" i="10"/>
  <c r="H84" i="10" s="1"/>
  <c r="F88" i="10"/>
  <c r="H88" i="10" s="1"/>
  <c r="F92" i="10"/>
  <c r="F96" i="10"/>
  <c r="H96" i="10" s="1"/>
  <c r="F100" i="10"/>
  <c r="H100" i="10" s="1"/>
  <c r="F104" i="10"/>
  <c r="F108" i="10"/>
  <c r="H108" i="10" s="1"/>
  <c r="F112" i="10"/>
  <c r="H112" i="10" s="1"/>
  <c r="F116" i="10"/>
  <c r="H116" i="10" s="1"/>
  <c r="F120" i="10"/>
  <c r="H120" i="10" s="1"/>
  <c r="F124" i="10"/>
  <c r="H124" i="10" s="1"/>
  <c r="F128" i="10"/>
  <c r="H128" i="10" s="1"/>
  <c r="F132" i="10"/>
  <c r="H132" i="10" s="1"/>
  <c r="F136" i="10"/>
  <c r="H136" i="10" s="1"/>
  <c r="F140" i="10"/>
  <c r="F144" i="10"/>
  <c r="F148" i="10"/>
  <c r="H148" i="10" s="1"/>
  <c r="F152" i="10"/>
  <c r="H152" i="10" s="1"/>
  <c r="F156" i="10"/>
  <c r="H156" i="10" s="1"/>
  <c r="F157" i="10"/>
  <c r="H157" i="10" s="1"/>
  <c r="G158" i="10"/>
  <c r="H158" i="10" s="1"/>
  <c r="F159" i="10"/>
  <c r="H159" i="10" s="1"/>
  <c r="H171" i="10"/>
  <c r="G173" i="10"/>
  <c r="F173" i="10"/>
  <c r="G178" i="10"/>
  <c r="H178" i="10" s="1"/>
  <c r="G185" i="10"/>
  <c r="F185" i="10"/>
  <c r="H191" i="10"/>
  <c r="G193" i="10"/>
  <c r="F193" i="10"/>
  <c r="G201" i="10"/>
  <c r="F201" i="10"/>
  <c r="G206" i="10"/>
  <c r="H206" i="10" s="1"/>
  <c r="G213" i="10"/>
  <c r="F213" i="10"/>
  <c r="H219" i="10"/>
  <c r="G221" i="10"/>
  <c r="F221" i="10"/>
  <c r="H230" i="10"/>
  <c r="H231" i="10"/>
  <c r="G241" i="10"/>
  <c r="F241" i="10"/>
  <c r="H254" i="10"/>
  <c r="H255" i="10"/>
  <c r="G257" i="10"/>
  <c r="F257" i="10"/>
  <c r="H266" i="10"/>
  <c r="H267" i="10"/>
  <c r="H278" i="10"/>
  <c r="H279" i="10"/>
  <c r="H282" i="10"/>
  <c r="H286" i="10"/>
  <c r="H331" i="10"/>
  <c r="F161" i="10"/>
  <c r="H161" i="10" s="1"/>
  <c r="G162" i="10"/>
  <c r="H162" i="10" s="1"/>
  <c r="G174" i="10"/>
  <c r="H174" i="10" s="1"/>
  <c r="H179" i="10"/>
  <c r="G181" i="10"/>
  <c r="F181" i="10"/>
  <c r="G186" i="10"/>
  <c r="H186" i="10" s="1"/>
  <c r="G194" i="10"/>
  <c r="H194" i="10" s="1"/>
  <c r="G202" i="10"/>
  <c r="H202" i="10" s="1"/>
  <c r="H207" i="10"/>
  <c r="G209" i="10"/>
  <c r="F209" i="10"/>
  <c r="G214" i="10"/>
  <c r="H214" i="10" s="1"/>
  <c r="G222" i="10"/>
  <c r="H222" i="10" s="1"/>
  <c r="G233" i="10"/>
  <c r="F233" i="10"/>
  <c r="H242" i="10"/>
  <c r="H243" i="10"/>
  <c r="G245" i="10"/>
  <c r="F245" i="10"/>
  <c r="H258" i="10"/>
  <c r="H259" i="10"/>
  <c r="G269" i="10"/>
  <c r="F269" i="10"/>
  <c r="H290" i="10"/>
  <c r="G189" i="10"/>
  <c r="F189" i="10"/>
  <c r="G197" i="10"/>
  <c r="F197" i="10"/>
  <c r="G217" i="10"/>
  <c r="F217" i="10"/>
  <c r="G225" i="10"/>
  <c r="F225" i="10"/>
  <c r="G237" i="10"/>
  <c r="F237" i="10"/>
  <c r="G249" i="10"/>
  <c r="F249" i="10"/>
  <c r="G261" i="10"/>
  <c r="F261" i="10"/>
  <c r="G273" i="10"/>
  <c r="F273" i="10"/>
  <c r="H164" i="10"/>
  <c r="G177" i="10"/>
  <c r="F177" i="10"/>
  <c r="H183" i="10"/>
  <c r="G205" i="10"/>
  <c r="F205" i="10"/>
  <c r="H211" i="10"/>
  <c r="H212" i="10"/>
  <c r="H227" i="10"/>
  <c r="G229" i="10"/>
  <c r="H229" i="10" s="1"/>
  <c r="F229" i="10"/>
  <c r="H239" i="10"/>
  <c r="H251" i="10"/>
  <c r="G253" i="10"/>
  <c r="H253" i="10" s="1"/>
  <c r="F253" i="10"/>
  <c r="H263" i="10"/>
  <c r="G265" i="10"/>
  <c r="F265" i="10"/>
  <c r="H275" i="10"/>
  <c r="G277" i="10"/>
  <c r="F277" i="10"/>
  <c r="F281" i="10"/>
  <c r="H281" i="10" s="1"/>
  <c r="F285" i="10"/>
  <c r="H285" i="10" s="1"/>
  <c r="F289" i="10"/>
  <c r="H289" i="10" s="1"/>
  <c r="F293" i="10"/>
  <c r="H293" i="10" s="1"/>
  <c r="F297" i="10"/>
  <c r="H297" i="10" s="1"/>
  <c r="F301" i="10"/>
  <c r="H301" i="10" s="1"/>
  <c r="F305" i="10"/>
  <c r="F309" i="10"/>
  <c r="H309" i="10" s="1"/>
  <c r="F313" i="10"/>
  <c r="H313" i="10" s="1"/>
  <c r="F317" i="10"/>
  <c r="H317" i="10" s="1"/>
  <c r="F325" i="10"/>
  <c r="H325" i="10" s="1"/>
  <c r="G326" i="10"/>
  <c r="H326" i="10" s="1"/>
  <c r="F327" i="10"/>
  <c r="H327" i="10" s="1"/>
  <c r="G333" i="10"/>
  <c r="H333" i="10" s="1"/>
  <c r="H345" i="10"/>
  <c r="G347" i="10"/>
  <c r="H347" i="10" s="1"/>
  <c r="G353" i="10"/>
  <c r="H353" i="10" s="1"/>
  <c r="G355" i="10"/>
  <c r="H355" i="10" s="1"/>
  <c r="G321" i="10"/>
  <c r="H321" i="10" s="1"/>
  <c r="H324" i="10"/>
  <c r="F329" i="10"/>
  <c r="H329" i="10" s="1"/>
  <c r="G330" i="10"/>
  <c r="H330" i="10" s="1"/>
  <c r="H340" i="10"/>
  <c r="G342" i="10"/>
  <c r="F342" i="10"/>
  <c r="H348" i="10"/>
  <c r="G350" i="10"/>
  <c r="F350" i="10"/>
  <c r="G358" i="10"/>
  <c r="H358" i="10" s="1"/>
  <c r="F358" i="10"/>
  <c r="G362" i="10"/>
  <c r="H332" i="10"/>
  <c r="H344" i="10"/>
  <c r="G346" i="10"/>
  <c r="F346" i="10"/>
  <c r="G354" i="10"/>
  <c r="H354" i="10" s="1"/>
  <c r="F354" i="10"/>
  <c r="G359" i="10"/>
  <c r="F359" i="10"/>
  <c r="G363" i="10"/>
  <c r="H363" i="10" s="1"/>
  <c r="F363" i="10"/>
  <c r="F362" i="10"/>
  <c r="F366" i="10"/>
  <c r="H366" i="10" s="1"/>
  <c r="J155" i="15" l="1"/>
  <c r="J99" i="15"/>
  <c r="J57" i="15"/>
  <c r="J29" i="15"/>
  <c r="J127" i="15"/>
  <c r="J71" i="15"/>
  <c r="J43" i="15"/>
  <c r="J15" i="15"/>
  <c r="I124" i="14"/>
  <c r="I316" i="14"/>
  <c r="I722" i="14"/>
  <c r="I265" i="14"/>
  <c r="I625" i="14"/>
  <c r="I210" i="14"/>
  <c r="I593" i="14"/>
  <c r="I67" i="14"/>
  <c r="I206" i="14"/>
  <c r="I174" i="14"/>
  <c r="I17" i="14"/>
  <c r="I202" i="14"/>
  <c r="I137" i="14"/>
  <c r="I214" i="14"/>
  <c r="I166" i="14"/>
  <c r="I501" i="14"/>
  <c r="I283" i="14"/>
  <c r="I192" i="14"/>
  <c r="I520" i="14"/>
  <c r="I180" i="14"/>
  <c r="I186" i="14"/>
  <c r="I289" i="14"/>
  <c r="I290" i="14"/>
  <c r="I408" i="14"/>
  <c r="I723" i="14"/>
  <c r="I303" i="14"/>
  <c r="I288" i="14"/>
  <c r="I129" i="14"/>
  <c r="I100" i="14"/>
  <c r="I407" i="14"/>
  <c r="I469" i="14"/>
  <c r="I92" i="14"/>
  <c r="I287" i="14"/>
  <c r="I606" i="14"/>
  <c r="I323" i="14"/>
  <c r="I296" i="14"/>
  <c r="I627" i="14"/>
  <c r="I344" i="14"/>
  <c r="I196" i="14"/>
  <c r="I565" i="14"/>
  <c r="I454" i="14"/>
  <c r="I462" i="14"/>
  <c r="I389" i="14"/>
  <c r="I401" i="14"/>
  <c r="I421" i="14"/>
  <c r="I623" i="14"/>
  <c r="I673" i="14"/>
  <c r="I576" i="14"/>
  <c r="I406" i="14"/>
  <c r="I351" i="14"/>
  <c r="I133" i="14"/>
  <c r="J4" i="14"/>
  <c r="I477" i="14"/>
  <c r="I441" i="14"/>
  <c r="I470" i="14"/>
  <c r="I486" i="14"/>
  <c r="I381" i="14"/>
  <c r="I474" i="14"/>
  <c r="I490" i="14"/>
  <c r="I494" i="14"/>
  <c r="I510" i="14"/>
  <c r="I526" i="14"/>
  <c r="I542" i="14"/>
  <c r="I558" i="14"/>
  <c r="I574" i="14"/>
  <c r="I590" i="14"/>
  <c r="I603" i="14"/>
  <c r="I527" i="14"/>
  <c r="I591" i="14"/>
  <c r="I709" i="14"/>
  <c r="I503" i="14"/>
  <c r="I519" i="14"/>
  <c r="I535" i="14"/>
  <c r="I551" i="14"/>
  <c r="I567" i="14"/>
  <c r="I583" i="14"/>
  <c r="I599" i="14"/>
  <c r="I619" i="14"/>
  <c r="I633" i="14"/>
  <c r="I681" i="14"/>
  <c r="I689" i="14"/>
  <c r="I543" i="14"/>
  <c r="I586" i="14"/>
  <c r="I661" i="14"/>
  <c r="I705" i="14"/>
  <c r="I489" i="14"/>
  <c r="I507" i="14"/>
  <c r="I523" i="14"/>
  <c r="I539" i="14"/>
  <c r="I555" i="14"/>
  <c r="I571" i="14"/>
  <c r="I587" i="14"/>
  <c r="I611" i="14"/>
  <c r="I645" i="14"/>
  <c r="I153" i="14"/>
  <c r="I403" i="14"/>
  <c r="I376" i="14"/>
  <c r="I396" i="14"/>
  <c r="I541" i="14"/>
  <c r="I659" i="14"/>
  <c r="I176" i="14"/>
  <c r="I614" i="14"/>
  <c r="I695" i="14"/>
  <c r="I356" i="14"/>
  <c r="I529" i="14"/>
  <c r="I340" i="14"/>
  <c r="I209" i="14"/>
  <c r="I169" i="14"/>
  <c r="I79" i="14"/>
  <c r="I631" i="14"/>
  <c r="I352" i="14"/>
  <c r="I148" i="14"/>
  <c r="I197" i="14"/>
  <c r="I132" i="14"/>
  <c r="I373" i="14"/>
  <c r="I450" i="14"/>
  <c r="I616" i="14"/>
  <c r="I156" i="14"/>
  <c r="I694" i="14"/>
  <c r="I464" i="14"/>
  <c r="I671" i="14"/>
  <c r="I324" i="14"/>
  <c r="I101" i="14"/>
  <c r="I361" i="14"/>
  <c r="I93" i="14"/>
  <c r="I125" i="14"/>
  <c r="I643" i="14"/>
  <c r="I97" i="14"/>
  <c r="I284" i="14"/>
  <c r="I506" i="14"/>
  <c r="I570" i="14"/>
  <c r="I653" i="14"/>
  <c r="I498" i="14"/>
  <c r="I514" i="14"/>
  <c r="I530" i="14"/>
  <c r="I546" i="14"/>
  <c r="I562" i="14"/>
  <c r="I578" i="14"/>
  <c r="I594" i="14"/>
  <c r="I615" i="14"/>
  <c r="I629" i="14"/>
  <c r="I637" i="14"/>
  <c r="I677" i="14"/>
  <c r="I685" i="14"/>
  <c r="I693" i="14"/>
  <c r="I522" i="14"/>
  <c r="I554" i="14"/>
  <c r="I649" i="14"/>
  <c r="I665" i="14"/>
  <c r="I478" i="14"/>
  <c r="I502" i="14"/>
  <c r="I518" i="14"/>
  <c r="I534" i="14"/>
  <c r="I550" i="14"/>
  <c r="I566" i="14"/>
  <c r="I582" i="14"/>
  <c r="I598" i="14"/>
  <c r="I641" i="14"/>
  <c r="I580" i="14"/>
  <c r="I564" i="14"/>
  <c r="I612" i="14"/>
  <c r="I640" i="14"/>
  <c r="I647" i="14"/>
  <c r="I484" i="14"/>
  <c r="I540" i="14"/>
  <c r="I581" i="14"/>
  <c r="I275" i="14"/>
  <c r="I200" i="14"/>
  <c r="I348" i="14"/>
  <c r="I188" i="14"/>
  <c r="I151" i="14"/>
  <c r="I589" i="14"/>
  <c r="I644" i="14"/>
  <c r="I225" i="14"/>
  <c r="I604" i="14"/>
  <c r="I624" i="14"/>
  <c r="I128" i="14"/>
  <c r="I359" i="14"/>
  <c r="I267" i="14"/>
  <c r="I213" i="14"/>
  <c r="I168" i="14"/>
  <c r="I177" i="14"/>
  <c r="I445" i="14"/>
  <c r="I300" i="14"/>
  <c r="I446" i="14"/>
  <c r="I422" i="14"/>
  <c r="I353" i="14"/>
  <c r="I325" i="14"/>
  <c r="I345" i="14"/>
  <c r="I194" i="14"/>
  <c r="I211" i="14"/>
  <c r="I131" i="14"/>
  <c r="I249" i="14"/>
  <c r="I106" i="14"/>
  <c r="I216" i="14"/>
  <c r="I208" i="14"/>
  <c r="I305" i="14"/>
  <c r="I121" i="14"/>
  <c r="I89" i="14"/>
  <c r="I13" i="14"/>
  <c r="I271" i="14"/>
  <c r="I608" i="14"/>
  <c r="I224" i="14"/>
  <c r="I147" i="14"/>
  <c r="I313" i="14"/>
  <c r="I198" i="14"/>
  <c r="I429" i="14"/>
  <c r="I247" i="14"/>
  <c r="I273" i="14"/>
  <c r="I134" i="14"/>
  <c r="I329" i="14"/>
  <c r="I293" i="14"/>
  <c r="I297" i="14"/>
  <c r="I113" i="14"/>
  <c r="I399" i="14"/>
  <c r="I427" i="14"/>
  <c r="I439" i="14"/>
  <c r="I466" i="14"/>
  <c r="I482" i="14"/>
  <c r="I495" i="14"/>
  <c r="I538" i="14"/>
  <c r="I575" i="14"/>
  <c r="I657" i="14"/>
  <c r="I380" i="14"/>
  <c r="I463" i="14"/>
  <c r="I375" i="14"/>
  <c r="I632" i="14"/>
  <c r="I233" i="14"/>
  <c r="I127" i="14"/>
  <c r="I253" i="14"/>
  <c r="I212" i="14"/>
  <c r="I471" i="14"/>
  <c r="I442" i="11"/>
  <c r="I450" i="11"/>
  <c r="J374" i="1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I422" i="11"/>
  <c r="I374" i="11"/>
  <c r="I382" i="11"/>
  <c r="I410" i="11"/>
  <c r="I390" i="11"/>
  <c r="I406" i="11"/>
  <c r="I426" i="11"/>
  <c r="I386" i="11"/>
  <c r="I414" i="11"/>
  <c r="I446" i="11"/>
  <c r="I520" i="11"/>
  <c r="I532" i="11"/>
  <c r="I476" i="11"/>
  <c r="I378" i="11"/>
  <c r="I452" i="11"/>
  <c r="I548" i="11"/>
  <c r="I584" i="11"/>
  <c r="I157" i="14"/>
  <c r="I178" i="14"/>
  <c r="I415" i="14"/>
  <c r="I395" i="14"/>
  <c r="I417" i="14"/>
  <c r="I431" i="14"/>
  <c r="I411" i="14"/>
  <c r="I405" i="14"/>
  <c r="I443" i="14"/>
  <c r="I377" i="14"/>
  <c r="I385" i="14"/>
  <c r="I447" i="14"/>
  <c r="I458" i="14"/>
  <c r="I369" i="14"/>
  <c r="I451" i="14"/>
  <c r="I449" i="14"/>
  <c r="I481" i="14"/>
  <c r="I485" i="14"/>
  <c r="I473" i="14"/>
  <c r="I499" i="14"/>
  <c r="I515" i="14"/>
  <c r="I531" i="14"/>
  <c r="I547" i="14"/>
  <c r="I563" i="14"/>
  <c r="I579" i="14"/>
  <c r="I595" i="14"/>
  <c r="I669" i="14"/>
  <c r="I697" i="14"/>
  <c r="I433" i="14"/>
  <c r="I365" i="14"/>
  <c r="I337" i="14"/>
  <c r="I309" i="14"/>
  <c r="I341" i="14"/>
  <c r="I301" i="14"/>
  <c r="I321" i="14"/>
  <c r="I117" i="14"/>
  <c r="I77" i="14"/>
  <c r="I69" i="14"/>
  <c r="I61" i="14"/>
  <c r="I57" i="14"/>
  <c r="I81" i="14"/>
  <c r="I333" i="14"/>
  <c r="I357" i="14"/>
  <c r="I317" i="14"/>
  <c r="I349" i="14"/>
  <c r="I105" i="14"/>
  <c r="I73" i="14"/>
  <c r="I65" i="14"/>
  <c r="I109" i="14"/>
  <c r="I53" i="14"/>
  <c r="I49" i="14"/>
  <c r="I85" i="14"/>
  <c r="J5" i="14"/>
  <c r="J6" i="14" s="1"/>
  <c r="J7" i="14" s="1"/>
  <c r="J8" i="14" s="1"/>
  <c r="J9" i="14" s="1"/>
  <c r="J10" i="14" s="1"/>
  <c r="J11" i="14" s="1"/>
  <c r="J12" i="14" s="1"/>
  <c r="J13" i="14" s="1"/>
  <c r="J14" i="14" s="1"/>
  <c r="J15" i="14" s="1"/>
  <c r="J16" i="14" s="1"/>
  <c r="I41" i="11"/>
  <c r="I97" i="11"/>
  <c r="I73" i="11"/>
  <c r="I306" i="11"/>
  <c r="I310" i="11"/>
  <c r="I218" i="11"/>
  <c r="I162" i="11"/>
  <c r="I258" i="11"/>
  <c r="I80" i="11"/>
  <c r="I148" i="11"/>
  <c r="I267" i="11"/>
  <c r="I242" i="11"/>
  <c r="I290" i="11"/>
  <c r="I47" i="11"/>
  <c r="I275" i="11"/>
  <c r="I56" i="11"/>
  <c r="I273" i="11"/>
  <c r="I105" i="11"/>
  <c r="I81" i="11"/>
  <c r="I322" i="11"/>
  <c r="I5" i="11"/>
  <c r="I343" i="11"/>
  <c r="I350" i="11"/>
  <c r="I307" i="11"/>
  <c r="I253" i="11"/>
  <c r="I246" i="11"/>
  <c r="I336" i="11"/>
  <c r="I311" i="11"/>
  <c r="I281" i="11"/>
  <c r="I265" i="11"/>
  <c r="I303" i="11"/>
  <c r="I119" i="11"/>
  <c r="I95" i="11"/>
  <c r="I332" i="11"/>
  <c r="I11" i="11"/>
  <c r="I60" i="11"/>
  <c r="I83" i="11"/>
  <c r="I347" i="11"/>
  <c r="I283" i="11"/>
  <c r="I354" i="11"/>
  <c r="I260" i="11"/>
  <c r="I104" i="11"/>
  <c r="I100" i="11"/>
  <c r="I103" i="11"/>
  <c r="I115" i="11"/>
  <c r="I108" i="11"/>
  <c r="I363" i="11"/>
  <c r="I359" i="11"/>
  <c r="I355" i="11"/>
  <c r="I296" i="11"/>
  <c r="I109" i="11"/>
  <c r="I67" i="11"/>
  <c r="I63" i="11"/>
  <c r="I59" i="11"/>
  <c r="I55" i="11"/>
  <c r="I51" i="11"/>
  <c r="I289" i="11"/>
  <c r="I366" i="11"/>
  <c r="I91" i="11"/>
  <c r="I7" i="11"/>
  <c r="I89" i="11"/>
  <c r="I13" i="11"/>
  <c r="I346" i="11"/>
  <c r="I101" i="11"/>
  <c r="I77" i="11"/>
  <c r="I319" i="11"/>
  <c r="I287" i="11"/>
  <c r="I299" i="11"/>
  <c r="I294" i="11"/>
  <c r="I365" i="11"/>
  <c r="I361" i="11"/>
  <c r="I357" i="11"/>
  <c r="I353" i="11"/>
  <c r="I291" i="11"/>
  <c r="I315" i="11"/>
  <c r="I277" i="11"/>
  <c r="I269" i="11"/>
  <c r="I312" i="11"/>
  <c r="I295" i="11"/>
  <c r="I65" i="11"/>
  <c r="I61" i="11"/>
  <c r="I57" i="11"/>
  <c r="I53" i="11"/>
  <c r="I3" i="11"/>
  <c r="J3" i="11" s="1"/>
  <c r="J4" i="11" s="1"/>
  <c r="I75" i="11"/>
  <c r="H201" i="10"/>
  <c r="H315" i="10"/>
  <c r="H307" i="10"/>
  <c r="H299" i="10"/>
  <c r="H335" i="10"/>
  <c r="H247" i="10"/>
  <c r="L14" i="10"/>
  <c r="H359" i="10"/>
  <c r="H350" i="10"/>
  <c r="H305" i="10"/>
  <c r="H277" i="10"/>
  <c r="I3" i="10"/>
  <c r="I4" i="10" s="1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I84" i="10" s="1"/>
  <c r="I85" i="10" s="1"/>
  <c r="I86" i="10" s="1"/>
  <c r="I87" i="10" s="1"/>
  <c r="I88" i="10" s="1"/>
  <c r="I89" i="10" s="1"/>
  <c r="I90" i="10" s="1"/>
  <c r="I91" i="10" s="1"/>
  <c r="I92" i="10" s="1"/>
  <c r="I93" i="10" s="1"/>
  <c r="I94" i="10" s="1"/>
  <c r="I95" i="10" s="1"/>
  <c r="I96" i="10" s="1"/>
  <c r="I97" i="10" s="1"/>
  <c r="I98" i="10" s="1"/>
  <c r="I99" i="10" s="1"/>
  <c r="I100" i="10" s="1"/>
  <c r="I101" i="10" s="1"/>
  <c r="I102" i="10" s="1"/>
  <c r="I103" i="10" s="1"/>
  <c r="I104" i="10" s="1"/>
  <c r="I105" i="10" s="1"/>
  <c r="I106" i="10" s="1"/>
  <c r="I107" i="10" s="1"/>
  <c r="I108" i="10" s="1"/>
  <c r="I109" i="10" s="1"/>
  <c r="I110" i="10" s="1"/>
  <c r="I111" i="10" s="1"/>
  <c r="I112" i="10" s="1"/>
  <c r="I113" i="10" s="1"/>
  <c r="I114" i="10" s="1"/>
  <c r="I115" i="10" s="1"/>
  <c r="I116" i="10" s="1"/>
  <c r="I117" i="10" s="1"/>
  <c r="I118" i="10" s="1"/>
  <c r="I119" i="10" s="1"/>
  <c r="I120" i="10" s="1"/>
  <c r="I121" i="10" s="1"/>
  <c r="I122" i="10" s="1"/>
  <c r="I123" i="10" s="1"/>
  <c r="I124" i="10" s="1"/>
  <c r="I125" i="10" s="1"/>
  <c r="I126" i="10" s="1"/>
  <c r="I127" i="10" s="1"/>
  <c r="I128" i="10" s="1"/>
  <c r="I129" i="10" s="1"/>
  <c r="I130" i="10" s="1"/>
  <c r="I131" i="10" s="1"/>
  <c r="I132" i="10" s="1"/>
  <c r="I133" i="10" s="1"/>
  <c r="I134" i="10" s="1"/>
  <c r="I135" i="10" s="1"/>
  <c r="I136" i="10" s="1"/>
  <c r="I137" i="10" s="1"/>
  <c r="I138" i="10" s="1"/>
  <c r="I139" i="10" s="1"/>
  <c r="I140" i="10" s="1"/>
  <c r="I141" i="10" s="1"/>
  <c r="I142" i="10" s="1"/>
  <c r="I143" i="10" s="1"/>
  <c r="I144" i="10" s="1"/>
  <c r="I145" i="10" s="1"/>
  <c r="I146" i="10" s="1"/>
  <c r="I147" i="10" s="1"/>
  <c r="I148" i="10" s="1"/>
  <c r="I149" i="10" s="1"/>
  <c r="I150" i="10" s="1"/>
  <c r="I151" i="10" s="1"/>
  <c r="I152" i="10" s="1"/>
  <c r="I153" i="10" s="1"/>
  <c r="I154" i="10" s="1"/>
  <c r="I155" i="10" s="1"/>
  <c r="I156" i="10" s="1"/>
  <c r="I157" i="10" s="1"/>
  <c r="I158" i="10" s="1"/>
  <c r="I159" i="10" s="1"/>
  <c r="I160" i="10" s="1"/>
  <c r="I161" i="10" s="1"/>
  <c r="I162" i="10" s="1"/>
  <c r="I163" i="10" s="1"/>
  <c r="I164" i="10" s="1"/>
  <c r="I165" i="10" s="1"/>
  <c r="I166" i="10" s="1"/>
  <c r="I167" i="10" s="1"/>
  <c r="I168" i="10" s="1"/>
  <c r="I169" i="10" s="1"/>
  <c r="I170" i="10" s="1"/>
  <c r="I171" i="10" s="1"/>
  <c r="I172" i="10" s="1"/>
  <c r="I173" i="10" s="1"/>
  <c r="I174" i="10" s="1"/>
  <c r="I175" i="10" s="1"/>
  <c r="I176" i="10" s="1"/>
  <c r="I177" i="10" s="1"/>
  <c r="I178" i="10" s="1"/>
  <c r="I179" i="10" s="1"/>
  <c r="I180" i="10" s="1"/>
  <c r="I181" i="10" s="1"/>
  <c r="I182" i="10" s="1"/>
  <c r="I183" i="10" s="1"/>
  <c r="I184" i="10" s="1"/>
  <c r="I185" i="10" s="1"/>
  <c r="I186" i="10" s="1"/>
  <c r="I187" i="10" s="1"/>
  <c r="I188" i="10" s="1"/>
  <c r="I189" i="10" s="1"/>
  <c r="I190" i="10" s="1"/>
  <c r="I191" i="10" s="1"/>
  <c r="I192" i="10" s="1"/>
  <c r="I193" i="10" s="1"/>
  <c r="I194" i="10" s="1"/>
  <c r="I195" i="10" s="1"/>
  <c r="I196" i="10" s="1"/>
  <c r="I197" i="10" s="1"/>
  <c r="I198" i="10" s="1"/>
  <c r="I199" i="10" s="1"/>
  <c r="I200" i="10" s="1"/>
  <c r="I201" i="10" s="1"/>
  <c r="I202" i="10" s="1"/>
  <c r="I203" i="10" s="1"/>
  <c r="I204" i="10" s="1"/>
  <c r="I205" i="10" s="1"/>
  <c r="I206" i="10" s="1"/>
  <c r="I207" i="10" s="1"/>
  <c r="I208" i="10" s="1"/>
  <c r="I209" i="10" s="1"/>
  <c r="I210" i="10" s="1"/>
  <c r="I211" i="10" s="1"/>
  <c r="I212" i="10" s="1"/>
  <c r="I213" i="10" s="1"/>
  <c r="I214" i="10" s="1"/>
  <c r="I215" i="10" s="1"/>
  <c r="I216" i="10" s="1"/>
  <c r="I217" i="10" s="1"/>
  <c r="I218" i="10" s="1"/>
  <c r="I219" i="10" s="1"/>
  <c r="I220" i="10" s="1"/>
  <c r="I221" i="10" s="1"/>
  <c r="I222" i="10" s="1"/>
  <c r="I223" i="10" s="1"/>
  <c r="I224" i="10" s="1"/>
  <c r="I225" i="10" s="1"/>
  <c r="I226" i="10" s="1"/>
  <c r="I227" i="10" s="1"/>
  <c r="I228" i="10" s="1"/>
  <c r="I229" i="10" s="1"/>
  <c r="I230" i="10" s="1"/>
  <c r="I231" i="10" s="1"/>
  <c r="I232" i="10" s="1"/>
  <c r="I233" i="10" s="1"/>
  <c r="I234" i="10" s="1"/>
  <c r="I235" i="10" s="1"/>
  <c r="I236" i="10" s="1"/>
  <c r="I237" i="10" s="1"/>
  <c r="I238" i="10" s="1"/>
  <c r="I239" i="10" s="1"/>
  <c r="I240" i="10" s="1"/>
  <c r="I241" i="10" s="1"/>
  <c r="I242" i="10" s="1"/>
  <c r="I243" i="10" s="1"/>
  <c r="I244" i="10" s="1"/>
  <c r="I245" i="10" s="1"/>
  <c r="I246" i="10" s="1"/>
  <c r="I247" i="10" s="1"/>
  <c r="I248" i="10" s="1"/>
  <c r="I249" i="10" s="1"/>
  <c r="I250" i="10" s="1"/>
  <c r="I251" i="10" s="1"/>
  <c r="I252" i="10" s="1"/>
  <c r="I253" i="10" s="1"/>
  <c r="I254" i="10" s="1"/>
  <c r="I255" i="10" s="1"/>
  <c r="I256" i="10" s="1"/>
  <c r="I257" i="10" s="1"/>
  <c r="I258" i="10" s="1"/>
  <c r="I259" i="10" s="1"/>
  <c r="I260" i="10" s="1"/>
  <c r="I261" i="10" s="1"/>
  <c r="I262" i="10" s="1"/>
  <c r="I263" i="10" s="1"/>
  <c r="I264" i="10" s="1"/>
  <c r="I265" i="10" s="1"/>
  <c r="I266" i="10" s="1"/>
  <c r="I267" i="10" s="1"/>
  <c r="I268" i="10" s="1"/>
  <c r="I269" i="10" s="1"/>
  <c r="I270" i="10" s="1"/>
  <c r="I271" i="10" s="1"/>
  <c r="I272" i="10" s="1"/>
  <c r="I273" i="10" s="1"/>
  <c r="I274" i="10" s="1"/>
  <c r="I275" i="10" s="1"/>
  <c r="I276" i="10" s="1"/>
  <c r="I277" i="10" s="1"/>
  <c r="I278" i="10" s="1"/>
  <c r="I279" i="10" s="1"/>
  <c r="I280" i="10" s="1"/>
  <c r="I281" i="10" s="1"/>
  <c r="I282" i="10" s="1"/>
  <c r="I283" i="10" s="1"/>
  <c r="I284" i="10" s="1"/>
  <c r="I285" i="10" s="1"/>
  <c r="I286" i="10" s="1"/>
  <c r="I287" i="10" s="1"/>
  <c r="I288" i="10" s="1"/>
  <c r="I289" i="10" s="1"/>
  <c r="I290" i="10" s="1"/>
  <c r="I291" i="10" s="1"/>
  <c r="I292" i="10" s="1"/>
  <c r="I293" i="10" s="1"/>
  <c r="I294" i="10" s="1"/>
  <c r="I295" i="10" s="1"/>
  <c r="I296" i="10" s="1"/>
  <c r="I297" i="10" s="1"/>
  <c r="I298" i="10" s="1"/>
  <c r="I299" i="10" s="1"/>
  <c r="I300" i="10" s="1"/>
  <c r="I301" i="10" s="1"/>
  <c r="I302" i="10" s="1"/>
  <c r="I303" i="10" s="1"/>
  <c r="I304" i="10" s="1"/>
  <c r="I305" i="10" s="1"/>
  <c r="I306" i="10" s="1"/>
  <c r="I307" i="10" s="1"/>
  <c r="I308" i="10" s="1"/>
  <c r="I309" i="10" s="1"/>
  <c r="I310" i="10" s="1"/>
  <c r="I311" i="10" s="1"/>
  <c r="I312" i="10" s="1"/>
  <c r="I313" i="10" s="1"/>
  <c r="I314" i="10" s="1"/>
  <c r="I315" i="10" s="1"/>
  <c r="I316" i="10" s="1"/>
  <c r="I317" i="10" s="1"/>
  <c r="I318" i="10" s="1"/>
  <c r="I319" i="10" s="1"/>
  <c r="I320" i="10" s="1"/>
  <c r="I321" i="10" s="1"/>
  <c r="I322" i="10" s="1"/>
  <c r="I323" i="10" s="1"/>
  <c r="I324" i="10" s="1"/>
  <c r="I325" i="10" s="1"/>
  <c r="I326" i="10" s="1"/>
  <c r="I327" i="10" s="1"/>
  <c r="I328" i="10" s="1"/>
  <c r="I329" i="10" s="1"/>
  <c r="I330" i="10" s="1"/>
  <c r="I331" i="10" s="1"/>
  <c r="I332" i="10" s="1"/>
  <c r="I333" i="10" s="1"/>
  <c r="I334" i="10" s="1"/>
  <c r="I335" i="10" s="1"/>
  <c r="I336" i="10" s="1"/>
  <c r="I337" i="10" s="1"/>
  <c r="I338" i="10" s="1"/>
  <c r="I339" i="10" s="1"/>
  <c r="I340" i="10" s="1"/>
  <c r="I341" i="10" s="1"/>
  <c r="I342" i="10" s="1"/>
  <c r="I343" i="10" s="1"/>
  <c r="I344" i="10" s="1"/>
  <c r="I345" i="10" s="1"/>
  <c r="I346" i="10" s="1"/>
  <c r="I347" i="10" s="1"/>
  <c r="I348" i="10" s="1"/>
  <c r="I349" i="10" s="1"/>
  <c r="I350" i="10" s="1"/>
  <c r="I351" i="10" s="1"/>
  <c r="I352" i="10" s="1"/>
  <c r="I353" i="10" s="1"/>
  <c r="I354" i="10" s="1"/>
  <c r="I355" i="10" s="1"/>
  <c r="I356" i="10" s="1"/>
  <c r="I357" i="10" s="1"/>
  <c r="I358" i="10" s="1"/>
  <c r="I359" i="10" s="1"/>
  <c r="I360" i="10" s="1"/>
  <c r="I361" i="10" s="1"/>
  <c r="I362" i="10" s="1"/>
  <c r="I363" i="10" s="1"/>
  <c r="I364" i="10" s="1"/>
  <c r="I365" i="10" s="1"/>
  <c r="I366" i="10" s="1"/>
  <c r="L13" i="10"/>
  <c r="H257" i="10"/>
  <c r="H241" i="10"/>
  <c r="H221" i="10"/>
  <c r="H185" i="10"/>
  <c r="H140" i="10"/>
  <c r="H311" i="10"/>
  <c r="H303" i="10"/>
  <c r="H195" i="10"/>
  <c r="H260" i="10"/>
  <c r="H349" i="10"/>
  <c r="H362" i="10"/>
  <c r="H265" i="10"/>
  <c r="H205" i="10"/>
  <c r="H177" i="10"/>
  <c r="H273" i="10"/>
  <c r="H249" i="10"/>
  <c r="H225" i="10"/>
  <c r="H197" i="10"/>
  <c r="H269" i="10"/>
  <c r="H245" i="10"/>
  <c r="H233" i="10"/>
  <c r="H209" i="10"/>
  <c r="H193" i="10"/>
  <c r="H346" i="10"/>
  <c r="H342" i="10"/>
  <c r="H261" i="10"/>
  <c r="H237" i="10"/>
  <c r="H217" i="10"/>
  <c r="H189" i="10"/>
  <c r="H181" i="10"/>
  <c r="H213" i="10"/>
  <c r="H173" i="10"/>
  <c r="J17" i="14" l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386" i="1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585" i="11" s="1"/>
  <c r="J586" i="11" s="1"/>
  <c r="J587" i="11" s="1"/>
  <c r="J588" i="11" s="1"/>
  <c r="J589" i="11" s="1"/>
  <c r="J590" i="11" s="1"/>
  <c r="J591" i="11" s="1"/>
  <c r="J592" i="11" s="1"/>
  <c r="J593" i="11" s="1"/>
  <c r="J594" i="11" s="1"/>
  <c r="J595" i="11" s="1"/>
  <c r="J596" i="11" s="1"/>
  <c r="J597" i="11" s="1"/>
  <c r="J598" i="11" s="1"/>
  <c r="J599" i="11" s="1"/>
  <c r="J600" i="11" s="1"/>
  <c r="J601" i="11" s="1"/>
  <c r="J602" i="11" s="1"/>
  <c r="J603" i="11" s="1"/>
  <c r="J604" i="11" s="1"/>
  <c r="J605" i="11" s="1"/>
  <c r="J606" i="11" s="1"/>
  <c r="J607" i="11" s="1"/>
  <c r="J608" i="11" s="1"/>
  <c r="J609" i="11" s="1"/>
  <c r="J610" i="11" s="1"/>
  <c r="J611" i="11" s="1"/>
  <c r="J612" i="11" s="1"/>
  <c r="J613" i="11" s="1"/>
  <c r="J614" i="11" s="1"/>
  <c r="J615" i="11" s="1"/>
  <c r="J616" i="11" s="1"/>
  <c r="J617" i="11" s="1"/>
  <c r="J618" i="11" s="1"/>
  <c r="J619" i="11" s="1"/>
  <c r="J620" i="11" s="1"/>
  <c r="J621" i="11" s="1"/>
  <c r="J622" i="11" s="1"/>
  <c r="J623" i="11" s="1"/>
  <c r="J624" i="11" s="1"/>
  <c r="J625" i="11" s="1"/>
  <c r="J626" i="11" s="1"/>
  <c r="J627" i="11" s="1"/>
  <c r="J628" i="11" s="1"/>
  <c r="J629" i="11" s="1"/>
  <c r="J630" i="11" s="1"/>
  <c r="J631" i="11" s="1"/>
  <c r="J632" i="11" s="1"/>
  <c r="J633" i="11" s="1"/>
  <c r="J634" i="11" s="1"/>
  <c r="J635" i="11" s="1"/>
  <c r="J636" i="11" s="1"/>
  <c r="J637" i="11" s="1"/>
  <c r="J638" i="11" s="1"/>
  <c r="J639" i="11" s="1"/>
  <c r="J640" i="11" s="1"/>
  <c r="J641" i="11" s="1"/>
  <c r="J642" i="11" s="1"/>
  <c r="J643" i="11" s="1"/>
  <c r="J644" i="11" s="1"/>
  <c r="J645" i="11" s="1"/>
  <c r="J646" i="11" s="1"/>
  <c r="J647" i="11" s="1"/>
  <c r="J648" i="11" s="1"/>
  <c r="J649" i="11" s="1"/>
  <c r="J650" i="11" s="1"/>
  <c r="J651" i="11" s="1"/>
  <c r="J652" i="11" s="1"/>
  <c r="J653" i="11" s="1"/>
  <c r="J654" i="11" s="1"/>
  <c r="J655" i="11" s="1"/>
  <c r="J656" i="11" s="1"/>
  <c r="J657" i="11" s="1"/>
  <c r="J658" i="11" s="1"/>
  <c r="J659" i="11" s="1"/>
  <c r="J660" i="11" s="1"/>
  <c r="J661" i="11" s="1"/>
  <c r="J662" i="11" s="1"/>
  <c r="J663" i="11" s="1"/>
  <c r="J664" i="11" s="1"/>
  <c r="J665" i="11" s="1"/>
  <c r="J666" i="11" s="1"/>
  <c r="J667" i="11" s="1"/>
  <c r="J668" i="11" s="1"/>
  <c r="J669" i="11" s="1"/>
  <c r="J670" i="11" s="1"/>
  <c r="J671" i="11" s="1"/>
  <c r="J672" i="11" s="1"/>
  <c r="J673" i="11" s="1"/>
  <c r="J674" i="11" s="1"/>
  <c r="J675" i="11" s="1"/>
  <c r="J676" i="11" s="1"/>
  <c r="J677" i="11" s="1"/>
  <c r="J678" i="11" s="1"/>
  <c r="J679" i="11" s="1"/>
  <c r="J680" i="11" s="1"/>
  <c r="J681" i="11" s="1"/>
  <c r="J682" i="11" s="1"/>
  <c r="J683" i="11" s="1"/>
  <c r="J684" i="11" s="1"/>
  <c r="J685" i="11" s="1"/>
  <c r="J686" i="11" s="1"/>
  <c r="J687" i="11" s="1"/>
  <c r="J688" i="11" s="1"/>
  <c r="J689" i="11" s="1"/>
  <c r="J690" i="11" s="1"/>
  <c r="J691" i="11" s="1"/>
  <c r="J692" i="11" s="1"/>
  <c r="J693" i="11" s="1"/>
  <c r="J694" i="11" s="1"/>
  <c r="J695" i="11" s="1"/>
  <c r="J696" i="11" s="1"/>
  <c r="J697" i="11" s="1"/>
  <c r="J698" i="11" s="1"/>
  <c r="J699" i="11" s="1"/>
  <c r="J700" i="11" s="1"/>
  <c r="J701" i="11" s="1"/>
  <c r="J702" i="11" s="1"/>
  <c r="J703" i="11" s="1"/>
  <c r="J704" i="11" s="1"/>
  <c r="J705" i="11" s="1"/>
  <c r="J706" i="11" s="1"/>
  <c r="J707" i="11" s="1"/>
  <c r="J708" i="11" s="1"/>
  <c r="J709" i="11" s="1"/>
  <c r="J710" i="11" s="1"/>
  <c r="J711" i="11" s="1"/>
  <c r="J712" i="11" s="1"/>
  <c r="J713" i="11" s="1"/>
  <c r="J714" i="11" s="1"/>
  <c r="J715" i="11" s="1"/>
  <c r="J716" i="11" s="1"/>
  <c r="J717" i="11" s="1"/>
  <c r="J718" i="11" s="1"/>
  <c r="J719" i="11" s="1"/>
  <c r="J720" i="11" s="1"/>
  <c r="J721" i="11" s="1"/>
  <c r="J722" i="11" s="1"/>
  <c r="J723" i="11" s="1"/>
  <c r="J724" i="11" s="1"/>
  <c r="J725" i="11" s="1"/>
  <c r="J726" i="11" s="1"/>
  <c r="J727" i="11" s="1"/>
  <c r="J728" i="11" s="1"/>
  <c r="J729" i="11" s="1"/>
  <c r="J730" i="11" s="1"/>
  <c r="J731" i="11" s="1"/>
  <c r="J732" i="11" s="1"/>
  <c r="J49" i="14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14" s="1"/>
  <c r="J85" i="14" s="1"/>
  <c r="J86" i="14" s="1"/>
  <c r="J87" i="14" s="1"/>
  <c r="J88" i="14" s="1"/>
  <c r="J89" i="14" s="1"/>
  <c r="J90" i="14" s="1"/>
  <c r="J91" i="14" s="1"/>
  <c r="J92" i="14" s="1"/>
  <c r="J93" i="14" s="1"/>
  <c r="J94" i="14" s="1"/>
  <c r="J95" i="14" s="1"/>
  <c r="J96" i="14" s="1"/>
  <c r="J97" i="14" s="1"/>
  <c r="J98" i="14" s="1"/>
  <c r="J99" i="14" s="1"/>
  <c r="J100" i="14" s="1"/>
  <c r="J101" i="14" s="1"/>
  <c r="J102" i="14" s="1"/>
  <c r="J103" i="14" s="1"/>
  <c r="J104" i="14" s="1"/>
  <c r="J105" i="14" s="1"/>
  <c r="J106" i="14" s="1"/>
  <c r="J107" i="14" s="1"/>
  <c r="J108" i="14" s="1"/>
  <c r="J109" i="14" s="1"/>
  <c r="J110" i="14" s="1"/>
  <c r="J111" i="14" s="1"/>
  <c r="J112" i="14" s="1"/>
  <c r="J113" i="14" s="1"/>
  <c r="J114" i="14" s="1"/>
  <c r="J115" i="14" s="1"/>
  <c r="J116" i="14" s="1"/>
  <c r="J117" i="14" s="1"/>
  <c r="J118" i="14" s="1"/>
  <c r="J119" i="14" s="1"/>
  <c r="J120" i="14" s="1"/>
  <c r="J121" i="14" s="1"/>
  <c r="J122" i="14" s="1"/>
  <c r="J123" i="14" s="1"/>
  <c r="J124" i="14" s="1"/>
  <c r="J125" i="14" s="1"/>
  <c r="J126" i="14" s="1"/>
  <c r="J127" i="14" s="1"/>
  <c r="J128" i="14" s="1"/>
  <c r="J129" i="14" s="1"/>
  <c r="J130" i="14" s="1"/>
  <c r="J131" i="14" s="1"/>
  <c r="J132" i="14" s="1"/>
  <c r="J133" i="14" s="1"/>
  <c r="J134" i="14" s="1"/>
  <c r="J135" i="14" s="1"/>
  <c r="J136" i="14" s="1"/>
  <c r="J137" i="14" s="1"/>
  <c r="J138" i="14" s="1"/>
  <c r="J139" i="14" s="1"/>
  <c r="J140" i="14" s="1"/>
  <c r="J141" i="14" s="1"/>
  <c r="J142" i="14" s="1"/>
  <c r="J143" i="14" s="1"/>
  <c r="J144" i="14" s="1"/>
  <c r="J145" i="14" s="1"/>
  <c r="J146" i="14" s="1"/>
  <c r="J147" i="14" s="1"/>
  <c r="J148" i="14" s="1"/>
  <c r="J149" i="14" s="1"/>
  <c r="J150" i="14" s="1"/>
  <c r="J151" i="14" s="1"/>
  <c r="J152" i="14" s="1"/>
  <c r="J153" i="14" s="1"/>
  <c r="J154" i="14" s="1"/>
  <c r="J155" i="14" s="1"/>
  <c r="J156" i="14" s="1"/>
  <c r="J157" i="14" s="1"/>
  <c r="J158" i="14" s="1"/>
  <c r="J159" i="14" s="1"/>
  <c r="J160" i="14" s="1"/>
  <c r="J161" i="14" s="1"/>
  <c r="J162" i="14" s="1"/>
  <c r="J163" i="14" s="1"/>
  <c r="J164" i="14" s="1"/>
  <c r="J165" i="14" s="1"/>
  <c r="J166" i="14" s="1"/>
  <c r="J167" i="14" s="1"/>
  <c r="J168" i="14" s="1"/>
  <c r="J169" i="14" s="1"/>
  <c r="J170" i="14" s="1"/>
  <c r="J171" i="14" s="1"/>
  <c r="J172" i="14" s="1"/>
  <c r="J173" i="14" s="1"/>
  <c r="J174" i="14" s="1"/>
  <c r="J175" i="14" s="1"/>
  <c r="J176" i="14" s="1"/>
  <c r="J177" i="14" s="1"/>
  <c r="J178" i="14" s="1"/>
  <c r="J179" i="14" s="1"/>
  <c r="J180" i="14" s="1"/>
  <c r="J181" i="14" s="1"/>
  <c r="J182" i="14" s="1"/>
  <c r="J183" i="14" s="1"/>
  <c r="J184" i="14" s="1"/>
  <c r="J185" i="14" s="1"/>
  <c r="J186" i="14" s="1"/>
  <c r="J187" i="14" s="1"/>
  <c r="J188" i="14" s="1"/>
  <c r="J189" i="14" s="1"/>
  <c r="J190" i="14" s="1"/>
  <c r="J191" i="14" s="1"/>
  <c r="J192" i="14" s="1"/>
  <c r="J193" i="14" s="1"/>
  <c r="J194" i="14" s="1"/>
  <c r="J195" i="14" s="1"/>
  <c r="J196" i="14" s="1"/>
  <c r="J197" i="14" s="1"/>
  <c r="J198" i="14" s="1"/>
  <c r="J199" i="14" s="1"/>
  <c r="J200" i="14" s="1"/>
  <c r="J201" i="14" s="1"/>
  <c r="J202" i="14" s="1"/>
  <c r="J203" i="14" s="1"/>
  <c r="J204" i="14" s="1"/>
  <c r="J205" i="14" s="1"/>
  <c r="J206" i="14" s="1"/>
  <c r="J207" i="14" s="1"/>
  <c r="J208" i="14" s="1"/>
  <c r="J209" i="14" s="1"/>
  <c r="J210" i="14" s="1"/>
  <c r="J211" i="14" s="1"/>
  <c r="J212" i="14" s="1"/>
  <c r="J213" i="14" s="1"/>
  <c r="J214" i="14" s="1"/>
  <c r="J215" i="14" s="1"/>
  <c r="J216" i="14" s="1"/>
  <c r="J217" i="14" s="1"/>
  <c r="J218" i="14" s="1"/>
  <c r="J219" i="14" s="1"/>
  <c r="J220" i="14" s="1"/>
  <c r="J221" i="14" s="1"/>
  <c r="J222" i="14" s="1"/>
  <c r="J223" i="14" s="1"/>
  <c r="J224" i="14" s="1"/>
  <c r="J225" i="14" s="1"/>
  <c r="J226" i="14" s="1"/>
  <c r="J227" i="14" s="1"/>
  <c r="J228" i="14" s="1"/>
  <c r="J229" i="14" s="1"/>
  <c r="J230" i="14" s="1"/>
  <c r="J231" i="14" s="1"/>
  <c r="J232" i="14" s="1"/>
  <c r="J233" i="14" s="1"/>
  <c r="J234" i="14" s="1"/>
  <c r="J235" i="14" s="1"/>
  <c r="J236" i="14" s="1"/>
  <c r="J237" i="14" s="1"/>
  <c r="J238" i="14" s="1"/>
  <c r="J239" i="14" s="1"/>
  <c r="J240" i="14" s="1"/>
  <c r="J241" i="14" s="1"/>
  <c r="J242" i="14" s="1"/>
  <c r="J243" i="14" s="1"/>
  <c r="J244" i="14" s="1"/>
  <c r="J245" i="14" s="1"/>
  <c r="J246" i="14" s="1"/>
  <c r="J247" i="14" s="1"/>
  <c r="J248" i="14" s="1"/>
  <c r="J249" i="14" s="1"/>
  <c r="J250" i="14" s="1"/>
  <c r="J251" i="14" s="1"/>
  <c r="J252" i="14" s="1"/>
  <c r="J253" i="14" s="1"/>
  <c r="J254" i="14" s="1"/>
  <c r="J255" i="14" s="1"/>
  <c r="J256" i="14" s="1"/>
  <c r="J257" i="14" s="1"/>
  <c r="J258" i="14" s="1"/>
  <c r="J259" i="14" s="1"/>
  <c r="J260" i="14" s="1"/>
  <c r="J261" i="14" s="1"/>
  <c r="J262" i="14" s="1"/>
  <c r="J263" i="14" s="1"/>
  <c r="J264" i="14" s="1"/>
  <c r="J265" i="14" s="1"/>
  <c r="J266" i="14" s="1"/>
  <c r="J267" i="14" s="1"/>
  <c r="J268" i="14" s="1"/>
  <c r="J269" i="14" s="1"/>
  <c r="J270" i="14" s="1"/>
  <c r="J271" i="14" s="1"/>
  <c r="J272" i="14" s="1"/>
  <c r="J273" i="14" s="1"/>
  <c r="J274" i="14" s="1"/>
  <c r="J275" i="14" s="1"/>
  <c r="J276" i="14" s="1"/>
  <c r="J277" i="14" s="1"/>
  <c r="J278" i="14" s="1"/>
  <c r="J279" i="14" s="1"/>
  <c r="J280" i="14" s="1"/>
  <c r="J281" i="14" s="1"/>
  <c r="J282" i="14" s="1"/>
  <c r="J283" i="14" s="1"/>
  <c r="J284" i="14" s="1"/>
  <c r="J285" i="14" s="1"/>
  <c r="J286" i="14" s="1"/>
  <c r="J287" i="14" s="1"/>
  <c r="J288" i="14" s="1"/>
  <c r="J289" i="14" s="1"/>
  <c r="J290" i="14" s="1"/>
  <c r="J291" i="14" s="1"/>
  <c r="J292" i="14" s="1"/>
  <c r="J293" i="14" s="1"/>
  <c r="J294" i="14" s="1"/>
  <c r="J295" i="14" s="1"/>
  <c r="J296" i="14" s="1"/>
  <c r="J297" i="14" s="1"/>
  <c r="J298" i="14" s="1"/>
  <c r="J299" i="14" s="1"/>
  <c r="J300" i="14" s="1"/>
  <c r="J301" i="14" s="1"/>
  <c r="J302" i="14" s="1"/>
  <c r="J303" i="14" s="1"/>
  <c r="J304" i="14" s="1"/>
  <c r="J305" i="14" s="1"/>
  <c r="J306" i="14" s="1"/>
  <c r="J307" i="14" s="1"/>
  <c r="J308" i="14" s="1"/>
  <c r="J309" i="14" s="1"/>
  <c r="J310" i="14" s="1"/>
  <c r="J311" i="14" s="1"/>
  <c r="J312" i="14" s="1"/>
  <c r="J313" i="14" s="1"/>
  <c r="J314" i="14" s="1"/>
  <c r="J315" i="14" s="1"/>
  <c r="J316" i="14" s="1"/>
  <c r="J317" i="14" s="1"/>
  <c r="J318" i="14" s="1"/>
  <c r="J319" i="14" s="1"/>
  <c r="J320" i="14" s="1"/>
  <c r="J321" i="14" s="1"/>
  <c r="J322" i="14" s="1"/>
  <c r="J323" i="14" s="1"/>
  <c r="J324" i="14" s="1"/>
  <c r="J325" i="14" s="1"/>
  <c r="J326" i="14" s="1"/>
  <c r="J327" i="14" s="1"/>
  <c r="J328" i="14" s="1"/>
  <c r="J329" i="14" s="1"/>
  <c r="J330" i="14" s="1"/>
  <c r="J331" i="14" s="1"/>
  <c r="J332" i="14" s="1"/>
  <c r="J333" i="14" s="1"/>
  <c r="J334" i="14" s="1"/>
  <c r="J335" i="14" s="1"/>
  <c r="J336" i="14" s="1"/>
  <c r="J337" i="14" s="1"/>
  <c r="J338" i="14" s="1"/>
  <c r="J339" i="14" s="1"/>
  <c r="J340" i="14" s="1"/>
  <c r="J341" i="14" s="1"/>
  <c r="J342" i="14" s="1"/>
  <c r="J343" i="14" s="1"/>
  <c r="J344" i="14" s="1"/>
  <c r="J345" i="14" s="1"/>
  <c r="J346" i="14" s="1"/>
  <c r="J347" i="14" s="1"/>
  <c r="J348" i="14" s="1"/>
  <c r="J349" i="14" s="1"/>
  <c r="J350" i="14" s="1"/>
  <c r="J351" i="14" s="1"/>
  <c r="J352" i="14" s="1"/>
  <c r="J353" i="14" s="1"/>
  <c r="J354" i="14" s="1"/>
  <c r="J355" i="14" s="1"/>
  <c r="J356" i="14" s="1"/>
  <c r="J357" i="14" s="1"/>
  <c r="J358" i="14" s="1"/>
  <c r="J359" i="14" s="1"/>
  <c r="J360" i="14" s="1"/>
  <c r="J361" i="14" s="1"/>
  <c r="J362" i="14" s="1"/>
  <c r="J363" i="14" s="1"/>
  <c r="J364" i="14" s="1"/>
  <c r="J365" i="14" s="1"/>
  <c r="J366" i="14" s="1"/>
  <c r="J367" i="14" s="1"/>
  <c r="J368" i="14" s="1"/>
  <c r="J369" i="14" s="1"/>
  <c r="J370" i="14" s="1"/>
  <c r="J371" i="14" s="1"/>
  <c r="J372" i="14" s="1"/>
  <c r="J373" i="14" s="1"/>
  <c r="J374" i="14" s="1"/>
  <c r="J375" i="14" s="1"/>
  <c r="J376" i="14" s="1"/>
  <c r="J377" i="14" s="1"/>
  <c r="J378" i="14" s="1"/>
  <c r="J379" i="14" s="1"/>
  <c r="J380" i="14" s="1"/>
  <c r="J381" i="14" s="1"/>
  <c r="J382" i="14" s="1"/>
  <c r="J383" i="14" s="1"/>
  <c r="J384" i="14" s="1"/>
  <c r="J385" i="14" s="1"/>
  <c r="J386" i="14" s="1"/>
  <c r="J387" i="14" s="1"/>
  <c r="J388" i="14" s="1"/>
  <c r="J389" i="14" s="1"/>
  <c r="J390" i="14" s="1"/>
  <c r="J391" i="14" s="1"/>
  <c r="J392" i="14" s="1"/>
  <c r="J393" i="14" s="1"/>
  <c r="J394" i="14" s="1"/>
  <c r="J395" i="14" s="1"/>
  <c r="J396" i="14" s="1"/>
  <c r="J397" i="14" s="1"/>
  <c r="J398" i="14" s="1"/>
  <c r="J399" i="14" s="1"/>
  <c r="J400" i="14" s="1"/>
  <c r="J401" i="14" s="1"/>
  <c r="J402" i="14" s="1"/>
  <c r="J403" i="14" s="1"/>
  <c r="J404" i="14" s="1"/>
  <c r="J405" i="14" s="1"/>
  <c r="J406" i="14" s="1"/>
  <c r="J407" i="14" s="1"/>
  <c r="J408" i="14" s="1"/>
  <c r="J409" i="14" s="1"/>
  <c r="J410" i="14" s="1"/>
  <c r="J411" i="14" s="1"/>
  <c r="J412" i="14" s="1"/>
  <c r="J413" i="14" s="1"/>
  <c r="J414" i="14" s="1"/>
  <c r="J415" i="14" s="1"/>
  <c r="J416" i="14" s="1"/>
  <c r="J417" i="14" s="1"/>
  <c r="J418" i="14" s="1"/>
  <c r="J419" i="14" s="1"/>
  <c r="J420" i="14" s="1"/>
  <c r="J421" i="14" s="1"/>
  <c r="J422" i="14" s="1"/>
  <c r="J423" i="14" s="1"/>
  <c r="J424" i="14" s="1"/>
  <c r="J425" i="14" s="1"/>
  <c r="J426" i="14" s="1"/>
  <c r="J427" i="14" s="1"/>
  <c r="J428" i="14" s="1"/>
  <c r="J429" i="14" s="1"/>
  <c r="J430" i="14" s="1"/>
  <c r="J431" i="14" s="1"/>
  <c r="J432" i="14" s="1"/>
  <c r="J433" i="14" s="1"/>
  <c r="J434" i="14" s="1"/>
  <c r="J435" i="14" s="1"/>
  <c r="J436" i="14" s="1"/>
  <c r="J437" i="14" s="1"/>
  <c r="J438" i="14" s="1"/>
  <c r="J439" i="14" s="1"/>
  <c r="J440" i="14" s="1"/>
  <c r="J441" i="14" s="1"/>
  <c r="J442" i="14" s="1"/>
  <c r="J443" i="14" s="1"/>
  <c r="J444" i="14" s="1"/>
  <c r="J445" i="14" s="1"/>
  <c r="J446" i="14" s="1"/>
  <c r="J447" i="14" s="1"/>
  <c r="J448" i="14" s="1"/>
  <c r="J449" i="14" s="1"/>
  <c r="J450" i="14" s="1"/>
  <c r="J451" i="14" s="1"/>
  <c r="J452" i="14" s="1"/>
  <c r="J453" i="14" s="1"/>
  <c r="J454" i="14" s="1"/>
  <c r="J455" i="14" s="1"/>
  <c r="J456" i="14" s="1"/>
  <c r="J457" i="14" s="1"/>
  <c r="J458" i="14" s="1"/>
  <c r="J459" i="14" s="1"/>
  <c r="J460" i="14" s="1"/>
  <c r="J461" i="14" s="1"/>
  <c r="J462" i="14" s="1"/>
  <c r="J463" i="14" s="1"/>
  <c r="J464" i="14" s="1"/>
  <c r="J465" i="14" s="1"/>
  <c r="J466" i="14" s="1"/>
  <c r="J467" i="14" s="1"/>
  <c r="J468" i="14" s="1"/>
  <c r="J469" i="14" s="1"/>
  <c r="J470" i="14" s="1"/>
  <c r="J471" i="14" s="1"/>
  <c r="J472" i="14" s="1"/>
  <c r="J473" i="14" s="1"/>
  <c r="J474" i="14" s="1"/>
  <c r="J475" i="14" s="1"/>
  <c r="J476" i="14" s="1"/>
  <c r="J477" i="14" s="1"/>
  <c r="J478" i="14" s="1"/>
  <c r="J479" i="14" s="1"/>
  <c r="J480" i="14" s="1"/>
  <c r="J481" i="14" s="1"/>
  <c r="J482" i="14" s="1"/>
  <c r="J483" i="14" s="1"/>
  <c r="J484" i="14" s="1"/>
  <c r="J485" i="14" s="1"/>
  <c r="J486" i="14" s="1"/>
  <c r="J487" i="14" s="1"/>
  <c r="J488" i="14" s="1"/>
  <c r="J489" i="14" s="1"/>
  <c r="J490" i="14" s="1"/>
  <c r="J491" i="14" s="1"/>
  <c r="J492" i="14" s="1"/>
  <c r="J493" i="14" s="1"/>
  <c r="J494" i="14" s="1"/>
  <c r="J495" i="14" s="1"/>
  <c r="J496" i="14" s="1"/>
  <c r="J497" i="14" s="1"/>
  <c r="J498" i="14" s="1"/>
  <c r="J499" i="14" s="1"/>
  <c r="J500" i="14" s="1"/>
  <c r="J501" i="14" s="1"/>
  <c r="J502" i="14" s="1"/>
  <c r="J503" i="14" s="1"/>
  <c r="J504" i="14" s="1"/>
  <c r="J505" i="14" s="1"/>
  <c r="J506" i="14" s="1"/>
  <c r="J507" i="14" s="1"/>
  <c r="J508" i="14" s="1"/>
  <c r="J509" i="14" s="1"/>
  <c r="J510" i="14" s="1"/>
  <c r="J511" i="14" s="1"/>
  <c r="J512" i="14" s="1"/>
  <c r="J513" i="14" s="1"/>
  <c r="J514" i="14" s="1"/>
  <c r="J515" i="14" s="1"/>
  <c r="J516" i="14" s="1"/>
  <c r="J517" i="14" s="1"/>
  <c r="J518" i="14" s="1"/>
  <c r="J519" i="14" s="1"/>
  <c r="J520" i="14" s="1"/>
  <c r="J521" i="14" s="1"/>
  <c r="J522" i="14" s="1"/>
  <c r="J523" i="14" s="1"/>
  <c r="J524" i="14" s="1"/>
  <c r="J525" i="14" s="1"/>
  <c r="J526" i="14" s="1"/>
  <c r="J527" i="14" s="1"/>
  <c r="J528" i="14" s="1"/>
  <c r="J529" i="14" s="1"/>
  <c r="J530" i="14" s="1"/>
  <c r="J531" i="14" s="1"/>
  <c r="J532" i="14" s="1"/>
  <c r="J533" i="14" s="1"/>
  <c r="J534" i="14" s="1"/>
  <c r="J535" i="14" s="1"/>
  <c r="J536" i="14" s="1"/>
  <c r="J537" i="14" s="1"/>
  <c r="J538" i="14" s="1"/>
  <c r="J539" i="14" s="1"/>
  <c r="J540" i="14" s="1"/>
  <c r="J541" i="14" s="1"/>
  <c r="J542" i="14" s="1"/>
  <c r="J543" i="14" s="1"/>
  <c r="J544" i="14" s="1"/>
  <c r="J545" i="14" s="1"/>
  <c r="J546" i="14" s="1"/>
  <c r="J547" i="14" s="1"/>
  <c r="J548" i="14" s="1"/>
  <c r="J549" i="14" s="1"/>
  <c r="J550" i="14" s="1"/>
  <c r="J551" i="14" s="1"/>
  <c r="J552" i="14" s="1"/>
  <c r="J553" i="14" s="1"/>
  <c r="J554" i="14" s="1"/>
  <c r="J555" i="14" s="1"/>
  <c r="J556" i="14" s="1"/>
  <c r="J557" i="14" s="1"/>
  <c r="J558" i="14" s="1"/>
  <c r="J559" i="14" s="1"/>
  <c r="J560" i="14" s="1"/>
  <c r="J561" i="14" s="1"/>
  <c r="J562" i="14" s="1"/>
  <c r="J563" i="14" s="1"/>
  <c r="J564" i="14" s="1"/>
  <c r="J565" i="14" s="1"/>
  <c r="J566" i="14" s="1"/>
  <c r="J567" i="14" s="1"/>
  <c r="J568" i="14" s="1"/>
  <c r="J569" i="14" s="1"/>
  <c r="J570" i="14" s="1"/>
  <c r="J571" i="14" s="1"/>
  <c r="J572" i="14" s="1"/>
  <c r="J573" i="14" s="1"/>
  <c r="J574" i="14" s="1"/>
  <c r="J575" i="14" s="1"/>
  <c r="J576" i="14" s="1"/>
  <c r="J577" i="14" s="1"/>
  <c r="J578" i="14" s="1"/>
  <c r="J579" i="14" s="1"/>
  <c r="J580" i="14" s="1"/>
  <c r="J581" i="14" s="1"/>
  <c r="J582" i="14" s="1"/>
  <c r="J583" i="14" s="1"/>
  <c r="J584" i="14" s="1"/>
  <c r="J585" i="14" s="1"/>
  <c r="J586" i="14" s="1"/>
  <c r="J587" i="14" s="1"/>
  <c r="J588" i="14" s="1"/>
  <c r="J589" i="14" s="1"/>
  <c r="J590" i="14" s="1"/>
  <c r="J591" i="14" s="1"/>
  <c r="J592" i="14" s="1"/>
  <c r="J593" i="14" s="1"/>
  <c r="J594" i="14" s="1"/>
  <c r="J595" i="14" s="1"/>
  <c r="J596" i="14" s="1"/>
  <c r="J597" i="14" s="1"/>
  <c r="J598" i="14" s="1"/>
  <c r="J599" i="14" s="1"/>
  <c r="J600" i="14" s="1"/>
  <c r="J601" i="14" s="1"/>
  <c r="J602" i="14" s="1"/>
  <c r="J603" i="14" s="1"/>
  <c r="J604" i="14" s="1"/>
  <c r="J605" i="14" s="1"/>
  <c r="J606" i="14" s="1"/>
  <c r="J607" i="14" s="1"/>
  <c r="J608" i="14" s="1"/>
  <c r="J609" i="14" s="1"/>
  <c r="J610" i="14" s="1"/>
  <c r="J611" i="14" s="1"/>
  <c r="J612" i="14" s="1"/>
  <c r="J613" i="14" s="1"/>
  <c r="J614" i="14" s="1"/>
  <c r="J615" i="14" s="1"/>
  <c r="J616" i="14" s="1"/>
  <c r="J617" i="14" s="1"/>
  <c r="J618" i="14" s="1"/>
  <c r="J619" i="14" s="1"/>
  <c r="J620" i="14" s="1"/>
  <c r="J621" i="14" s="1"/>
  <c r="J622" i="14" s="1"/>
  <c r="J623" i="14" s="1"/>
  <c r="J624" i="14" s="1"/>
  <c r="J625" i="14" s="1"/>
  <c r="J626" i="14" s="1"/>
  <c r="J627" i="14" s="1"/>
  <c r="J628" i="14" s="1"/>
  <c r="J629" i="14" s="1"/>
  <c r="J630" i="14" s="1"/>
  <c r="J631" i="14" s="1"/>
  <c r="J632" i="14" s="1"/>
  <c r="J633" i="14" s="1"/>
  <c r="J634" i="14" s="1"/>
  <c r="J635" i="14" s="1"/>
  <c r="J636" i="14" s="1"/>
  <c r="J637" i="14" s="1"/>
  <c r="J638" i="14" s="1"/>
  <c r="J639" i="14" s="1"/>
  <c r="J640" i="14" s="1"/>
  <c r="J641" i="14" s="1"/>
  <c r="J642" i="14" s="1"/>
  <c r="J643" i="14" s="1"/>
  <c r="J644" i="14" s="1"/>
  <c r="J645" i="14" s="1"/>
  <c r="J646" i="14" s="1"/>
  <c r="J647" i="14" s="1"/>
  <c r="J648" i="14" s="1"/>
  <c r="J649" i="14" s="1"/>
  <c r="J650" i="14" s="1"/>
  <c r="J651" i="14" s="1"/>
  <c r="J652" i="14" s="1"/>
  <c r="J653" i="14" s="1"/>
  <c r="J654" i="14" s="1"/>
  <c r="J655" i="14" s="1"/>
  <c r="J656" i="14" s="1"/>
  <c r="J657" i="14" s="1"/>
  <c r="J658" i="14" s="1"/>
  <c r="J659" i="14" s="1"/>
  <c r="J660" i="14" s="1"/>
  <c r="J661" i="14" s="1"/>
  <c r="J662" i="14" s="1"/>
  <c r="J663" i="14" s="1"/>
  <c r="J664" i="14" s="1"/>
  <c r="J665" i="14" s="1"/>
  <c r="J666" i="14" s="1"/>
  <c r="J667" i="14" s="1"/>
  <c r="J668" i="14" s="1"/>
  <c r="J669" i="14" s="1"/>
  <c r="J670" i="14" s="1"/>
  <c r="J671" i="14" s="1"/>
  <c r="J672" i="14" s="1"/>
  <c r="J673" i="14" s="1"/>
  <c r="J674" i="14" s="1"/>
  <c r="J675" i="14" s="1"/>
  <c r="J676" i="14" s="1"/>
  <c r="J677" i="14" s="1"/>
  <c r="J678" i="14" s="1"/>
  <c r="J679" i="14" s="1"/>
  <c r="J680" i="14" s="1"/>
  <c r="J681" i="14" s="1"/>
  <c r="J682" i="14" s="1"/>
  <c r="J683" i="14" s="1"/>
  <c r="J684" i="14" s="1"/>
  <c r="J685" i="14" s="1"/>
  <c r="J686" i="14" s="1"/>
  <c r="J687" i="14" s="1"/>
  <c r="J688" i="14" s="1"/>
  <c r="J689" i="14" s="1"/>
  <c r="J690" i="14" s="1"/>
  <c r="J691" i="14" s="1"/>
  <c r="J692" i="14" s="1"/>
  <c r="J693" i="14" s="1"/>
  <c r="J694" i="14" s="1"/>
  <c r="J695" i="14" s="1"/>
  <c r="J696" i="14" s="1"/>
  <c r="J697" i="14" s="1"/>
  <c r="J698" i="14" s="1"/>
  <c r="J699" i="14" s="1"/>
  <c r="J700" i="14" s="1"/>
  <c r="J701" i="14" s="1"/>
  <c r="J702" i="14" s="1"/>
  <c r="J703" i="14" s="1"/>
  <c r="J704" i="14" s="1"/>
  <c r="J705" i="14" s="1"/>
  <c r="J706" i="14" s="1"/>
  <c r="J707" i="14" s="1"/>
  <c r="J708" i="14" s="1"/>
  <c r="J709" i="14" s="1"/>
  <c r="J710" i="14" s="1"/>
  <c r="J711" i="14" s="1"/>
  <c r="J712" i="14" s="1"/>
  <c r="J713" i="14" s="1"/>
  <c r="J714" i="14" s="1"/>
  <c r="J715" i="14" s="1"/>
  <c r="J716" i="14" s="1"/>
  <c r="J717" i="14" s="1"/>
  <c r="J718" i="14" s="1"/>
  <c r="J719" i="14" s="1"/>
  <c r="J720" i="14" s="1"/>
  <c r="J721" i="14" s="1"/>
  <c r="J722" i="14" s="1"/>
  <c r="J723" i="14" s="1"/>
  <c r="J724" i="14" s="1"/>
  <c r="J725" i="14" s="1"/>
  <c r="J726" i="14" s="1"/>
  <c r="J727" i="14" s="1"/>
  <c r="J728" i="14" s="1"/>
  <c r="J729" i="14" s="1"/>
  <c r="J730" i="14" s="1"/>
  <c r="J731" i="14" s="1"/>
  <c r="J732" i="14" s="1"/>
  <c r="M13" i="14" s="1"/>
  <c r="J5" i="11"/>
  <c r="J6" i="11" s="1"/>
  <c r="J7" i="11" s="1"/>
  <c r="J8" i="11" s="1"/>
  <c r="J9" i="11" s="1"/>
  <c r="J10" i="11" s="1"/>
  <c r="J11" i="11" s="1"/>
  <c r="J12" i="11" s="1"/>
  <c r="J13" i="1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201" i="11" s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226" i="11" s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K2" i="15" l="1"/>
  <c r="G2" i="15" s="1"/>
  <c r="F3" i="15" l="1"/>
  <c r="J3" i="15" l="1"/>
  <c r="K3" i="15" s="1"/>
  <c r="G3" i="15" s="1"/>
  <c r="F4" i="15"/>
  <c r="J4" i="15" l="1"/>
  <c r="K4" i="15" s="1"/>
  <c r="G4" i="15" l="1"/>
  <c r="F5" i="15"/>
  <c r="J5" i="15" l="1"/>
  <c r="K5" i="15" s="1"/>
  <c r="G5" i="15" l="1"/>
  <c r="F6" i="15"/>
  <c r="J6" i="15" l="1"/>
  <c r="K6" i="15" s="1"/>
  <c r="G6" i="15" l="1"/>
  <c r="F7" i="15"/>
  <c r="J7" i="15" l="1"/>
  <c r="K7" i="15" s="1"/>
  <c r="G7" i="15" l="1"/>
  <c r="K8" i="15"/>
  <c r="F8" i="15"/>
  <c r="G8" i="15" l="1"/>
  <c r="F9" i="15" l="1"/>
  <c r="H9" i="15"/>
  <c r="J9" i="15" s="1"/>
  <c r="K9" i="15" s="1"/>
  <c r="F10" i="15" l="1"/>
  <c r="J10" i="15" s="1"/>
  <c r="K10" i="15" s="1"/>
  <c r="F11" i="15" s="1"/>
  <c r="G10" i="15" l="1"/>
  <c r="G9" i="15"/>
  <c r="J11" i="15"/>
  <c r="K11" i="15" s="1"/>
  <c r="G11" i="15" l="1"/>
  <c r="F12" i="15"/>
  <c r="J12" i="15" l="1"/>
  <c r="K12" i="15" s="1"/>
  <c r="G12" i="15" l="1"/>
  <c r="F13" i="15"/>
  <c r="J13" i="15" l="1"/>
  <c r="K13" i="15" s="1"/>
  <c r="G13" i="15" l="1"/>
  <c r="F14" i="15"/>
  <c r="J14" i="15" l="1"/>
  <c r="K14" i="15" s="1"/>
  <c r="K15" i="15" l="1"/>
  <c r="F15" i="15" l="1"/>
  <c r="G14" i="15"/>
  <c r="G15" i="15" l="1"/>
  <c r="H16" i="15"/>
  <c r="J16" i="15" s="1"/>
  <c r="K16" i="15" s="1"/>
  <c r="F16" i="15"/>
  <c r="F17" i="15" l="1"/>
  <c r="G16" i="15"/>
  <c r="J17" i="15" l="1"/>
  <c r="K17" i="15" s="1"/>
  <c r="F18" i="15" l="1"/>
  <c r="G17" i="15"/>
  <c r="J18" i="15" l="1"/>
  <c r="K18" i="15" s="1"/>
  <c r="F19" i="15" l="1"/>
  <c r="G18" i="15"/>
  <c r="J19" i="15" l="1"/>
  <c r="K19" i="15" s="1"/>
  <c r="F20" i="15" l="1"/>
  <c r="G19" i="15"/>
  <c r="J20" i="15" l="1"/>
  <c r="K20" i="15" s="1"/>
  <c r="F21" i="15" l="1"/>
  <c r="G20" i="15"/>
  <c r="J21" i="15" l="1"/>
  <c r="K21" i="15" s="1"/>
  <c r="K22" i="15" l="1"/>
  <c r="F22" i="15" l="1"/>
  <c r="G21" i="15"/>
  <c r="F23" i="15" l="1"/>
  <c r="H23" i="15"/>
  <c r="J23" i="15" s="1"/>
  <c r="K23" i="15" s="1"/>
  <c r="F24" i="15" s="1"/>
  <c r="G22" i="15"/>
  <c r="G23" i="15" l="1"/>
  <c r="J24" i="15"/>
  <c r="K24" i="15" s="1"/>
  <c r="F25" i="15" l="1"/>
  <c r="G24" i="15"/>
  <c r="J25" i="15" l="1"/>
  <c r="K25" i="15" s="1"/>
  <c r="F26" i="15" l="1"/>
  <c r="G25" i="15"/>
  <c r="J26" i="15" l="1"/>
  <c r="K26" i="15" s="1"/>
  <c r="F27" i="15" l="1"/>
  <c r="G26" i="15"/>
  <c r="J27" i="15" l="1"/>
  <c r="K27" i="15" s="1"/>
  <c r="F28" i="15" l="1"/>
  <c r="G27" i="15"/>
  <c r="J28" i="15" l="1"/>
  <c r="K28" i="15" s="1"/>
  <c r="K29" i="15" l="1"/>
  <c r="F29" i="15" l="1"/>
  <c r="G28" i="15"/>
  <c r="F30" i="15" l="1"/>
  <c r="H30" i="15"/>
  <c r="J30" i="15" s="1"/>
  <c r="K30" i="15" s="1"/>
  <c r="G29" i="15"/>
  <c r="F31" i="15" l="1"/>
  <c r="J31" i="15" s="1"/>
  <c r="K31" i="15" s="1"/>
  <c r="G30" i="15" l="1"/>
  <c r="F32" i="15"/>
  <c r="G31" i="15"/>
  <c r="J32" i="15" l="1"/>
  <c r="K32" i="15" s="1"/>
  <c r="F33" i="15" l="1"/>
  <c r="G32" i="15"/>
  <c r="J33" i="15" l="1"/>
  <c r="K33" i="15" s="1"/>
  <c r="F34" i="15" l="1"/>
  <c r="G33" i="15"/>
  <c r="J34" i="15" l="1"/>
  <c r="K34" i="15" s="1"/>
  <c r="F35" i="15" l="1"/>
  <c r="G34" i="15"/>
  <c r="J35" i="15" l="1"/>
  <c r="K35" i="15" s="1"/>
  <c r="K36" i="15" l="1"/>
  <c r="F36" i="15" l="1"/>
  <c r="G35" i="15"/>
  <c r="F37" i="15" l="1"/>
  <c r="H37" i="15"/>
  <c r="J37" i="15" s="1"/>
  <c r="K37" i="15" s="1"/>
  <c r="G36" i="15"/>
  <c r="G37" i="15" l="1"/>
  <c r="F38" i="15"/>
  <c r="J38" i="15" s="1"/>
  <c r="K38" i="15" s="1"/>
  <c r="F39" i="15" l="1"/>
  <c r="G38" i="15"/>
  <c r="J39" i="15" l="1"/>
  <c r="K39" i="15" s="1"/>
  <c r="F40" i="15" l="1"/>
  <c r="G39" i="15"/>
  <c r="J40" i="15" l="1"/>
  <c r="K40" i="15" s="1"/>
  <c r="F41" i="15" l="1"/>
  <c r="G40" i="15"/>
  <c r="J41" i="15" l="1"/>
  <c r="K41" i="15" s="1"/>
  <c r="F42" i="15" l="1"/>
  <c r="G41" i="15"/>
  <c r="J42" i="15" l="1"/>
  <c r="K42" i="15" s="1"/>
  <c r="K43" i="15" l="1"/>
  <c r="F43" i="15" l="1"/>
  <c r="G42" i="15"/>
  <c r="F44" i="15" l="1"/>
  <c r="H44" i="15"/>
  <c r="J44" i="15" s="1"/>
  <c r="K44" i="15" s="1"/>
  <c r="F45" i="15" s="1"/>
  <c r="G43" i="15"/>
  <c r="G44" i="15" l="1"/>
  <c r="J45" i="15"/>
  <c r="K45" i="15" s="1"/>
  <c r="F46" i="15" l="1"/>
  <c r="G45" i="15"/>
  <c r="J46" i="15" l="1"/>
  <c r="K46" i="15" s="1"/>
  <c r="F47" i="15" l="1"/>
  <c r="G46" i="15"/>
  <c r="J47" i="15" l="1"/>
  <c r="K47" i="15" s="1"/>
  <c r="F48" i="15" l="1"/>
  <c r="G47" i="15"/>
  <c r="J48" i="15" l="1"/>
  <c r="K48" i="15" s="1"/>
  <c r="F49" i="15" l="1"/>
  <c r="G48" i="15"/>
  <c r="J49" i="15" l="1"/>
  <c r="K49" i="15" s="1"/>
  <c r="K50" i="15" l="1"/>
  <c r="F50" i="15" l="1"/>
  <c r="G49" i="15"/>
  <c r="F51" i="15" l="1"/>
  <c r="H51" i="15"/>
  <c r="J51" i="15" s="1"/>
  <c r="K51" i="15" s="1"/>
  <c r="F52" i="15" s="1"/>
  <c r="G50" i="15"/>
  <c r="G51" i="15" l="1"/>
  <c r="J52" i="15"/>
  <c r="K52" i="15" s="1"/>
  <c r="F53" i="15" l="1"/>
  <c r="G52" i="15"/>
  <c r="J53" i="15" l="1"/>
  <c r="K53" i="15" s="1"/>
  <c r="F54" i="15" l="1"/>
  <c r="G53" i="15"/>
  <c r="J54" i="15" l="1"/>
  <c r="K54" i="15" s="1"/>
  <c r="F55" i="15" l="1"/>
  <c r="G54" i="15"/>
  <c r="J55" i="15" l="1"/>
  <c r="K55" i="15" s="1"/>
  <c r="F56" i="15" l="1"/>
  <c r="G55" i="15"/>
  <c r="J56" i="15" l="1"/>
  <c r="K56" i="15" s="1"/>
  <c r="K57" i="15" l="1"/>
  <c r="F57" i="15" l="1"/>
  <c r="G56" i="15"/>
  <c r="F58" i="15" l="1"/>
  <c r="H58" i="15"/>
  <c r="J58" i="15" s="1"/>
  <c r="K58" i="15" s="1"/>
  <c r="G57" i="15"/>
  <c r="F59" i="15" l="1"/>
  <c r="J59" i="15" s="1"/>
  <c r="K59" i="15" s="1"/>
  <c r="G58" i="15"/>
  <c r="F60" i="15" l="1"/>
  <c r="G59" i="15"/>
  <c r="J60" i="15" l="1"/>
  <c r="K60" i="15" s="1"/>
  <c r="F61" i="15" l="1"/>
  <c r="G60" i="15"/>
  <c r="J61" i="15" l="1"/>
  <c r="K61" i="15" s="1"/>
  <c r="G61" i="15" l="1"/>
  <c r="F62" i="15"/>
  <c r="J62" i="15" l="1"/>
  <c r="K62" i="15" s="1"/>
  <c r="G62" i="15" l="1"/>
  <c r="F63" i="15"/>
  <c r="J63" i="15" l="1"/>
  <c r="K63" i="15" s="1"/>
  <c r="K64" i="15" l="1"/>
  <c r="F64" i="15" l="1"/>
  <c r="G63" i="15"/>
  <c r="H65" i="15"/>
  <c r="J65" i="15" s="1"/>
  <c r="K65" i="15" s="1"/>
  <c r="G64" i="15" l="1"/>
  <c r="F65" i="15"/>
  <c r="F66" i="15" l="1"/>
  <c r="G65" i="15"/>
  <c r="J66" i="15" l="1"/>
  <c r="K66" i="15" s="1"/>
  <c r="F67" i="15" l="1"/>
  <c r="G66" i="15"/>
  <c r="J67" i="15" l="1"/>
  <c r="K67" i="15" s="1"/>
  <c r="G67" i="15" l="1"/>
  <c r="F68" i="15"/>
  <c r="J68" i="15" l="1"/>
  <c r="K68" i="15" s="1"/>
  <c r="F69" i="15" l="1"/>
  <c r="G68" i="15"/>
  <c r="J69" i="15" l="1"/>
  <c r="K69" i="15" s="1"/>
  <c r="F70" i="15" l="1"/>
  <c r="G69" i="15"/>
  <c r="J70" i="15" l="1"/>
  <c r="K70" i="15" s="1"/>
  <c r="K71" i="15" l="1"/>
  <c r="F71" i="15" l="1"/>
  <c r="G70" i="15"/>
  <c r="F72" i="15" l="1"/>
  <c r="H72" i="15"/>
  <c r="J72" i="15" s="1"/>
  <c r="K72" i="15" s="1"/>
  <c r="G71" i="15"/>
  <c r="F73" i="15" l="1"/>
  <c r="J73" i="15" s="1"/>
  <c r="K73" i="15" s="1"/>
  <c r="G72" i="15"/>
  <c r="F74" i="15" l="1"/>
  <c r="G73" i="15"/>
  <c r="J74" i="15" l="1"/>
  <c r="K74" i="15" s="1"/>
  <c r="F75" i="15" l="1"/>
  <c r="G74" i="15"/>
  <c r="J75" i="15" l="1"/>
  <c r="K75" i="15" s="1"/>
  <c r="F76" i="15" l="1"/>
  <c r="G75" i="15"/>
  <c r="J76" i="15" l="1"/>
  <c r="K76" i="15" s="1"/>
  <c r="F77" i="15" l="1"/>
  <c r="G76" i="15"/>
  <c r="J77" i="15" l="1"/>
  <c r="K77" i="15" s="1"/>
  <c r="K78" i="15" l="1"/>
  <c r="F78" i="15" l="1"/>
  <c r="G77" i="15"/>
  <c r="F79" i="15" l="1"/>
  <c r="H79" i="15"/>
  <c r="J79" i="15" s="1"/>
  <c r="K79" i="15" s="1"/>
  <c r="G78" i="15"/>
  <c r="G79" i="15" l="1"/>
  <c r="F80" i="15"/>
  <c r="J80" i="15" s="1"/>
  <c r="K80" i="15" s="1"/>
  <c r="F81" i="15" l="1"/>
  <c r="G80" i="15"/>
  <c r="J81" i="15" l="1"/>
  <c r="K81" i="15" s="1"/>
  <c r="F82" i="15" l="1"/>
  <c r="G81" i="15"/>
  <c r="J82" i="15" l="1"/>
  <c r="K82" i="15" s="1"/>
  <c r="F83" i="15" l="1"/>
  <c r="G82" i="15"/>
  <c r="J83" i="15" l="1"/>
  <c r="K83" i="15" s="1"/>
  <c r="F84" i="15" l="1"/>
  <c r="G83" i="15"/>
  <c r="J84" i="15" l="1"/>
  <c r="K84" i="15" s="1"/>
  <c r="K85" i="15" l="1"/>
  <c r="F85" i="15" l="1"/>
  <c r="G84" i="15"/>
  <c r="F86" i="15" l="1"/>
  <c r="H86" i="15"/>
  <c r="J86" i="15" s="1"/>
  <c r="K86" i="15" s="1"/>
  <c r="G85" i="15"/>
  <c r="F87" i="15"/>
  <c r="G86" i="15" l="1"/>
  <c r="J87" i="15"/>
  <c r="K87" i="15" s="1"/>
  <c r="F88" i="15" l="1"/>
  <c r="G87" i="15"/>
  <c r="J88" i="15" l="1"/>
  <c r="K88" i="15" s="1"/>
  <c r="F89" i="15" l="1"/>
  <c r="G88" i="15"/>
  <c r="J89" i="15" l="1"/>
  <c r="K89" i="15" s="1"/>
  <c r="F90" i="15" l="1"/>
  <c r="G89" i="15"/>
  <c r="J90" i="15" l="1"/>
  <c r="K90" i="15" s="1"/>
  <c r="F91" i="15" l="1"/>
  <c r="G90" i="15"/>
  <c r="J91" i="15" l="1"/>
  <c r="K91" i="15" s="1"/>
  <c r="K92" i="15" l="1"/>
  <c r="F92" i="15" l="1"/>
  <c r="G91" i="15"/>
  <c r="F93" i="15" l="1"/>
  <c r="H93" i="15"/>
  <c r="J93" i="15" s="1"/>
  <c r="K93" i="15" s="1"/>
  <c r="G92" i="15"/>
  <c r="F94" i="15" l="1"/>
  <c r="J94" i="15" s="1"/>
  <c r="K94" i="15" s="1"/>
  <c r="G93" i="15"/>
  <c r="F95" i="15" l="1"/>
  <c r="G94" i="15"/>
  <c r="J95" i="15" l="1"/>
  <c r="K95" i="15" s="1"/>
  <c r="F96" i="15" l="1"/>
  <c r="G95" i="15"/>
  <c r="J96" i="15" l="1"/>
  <c r="K96" i="15" s="1"/>
  <c r="G96" i="15" l="1"/>
  <c r="F97" i="15"/>
  <c r="J97" i="15" l="1"/>
  <c r="K97" i="15" s="1"/>
  <c r="F98" i="15" l="1"/>
  <c r="G97" i="15"/>
  <c r="J98" i="15" l="1"/>
  <c r="K98" i="15" s="1"/>
  <c r="K99" i="15" l="1"/>
  <c r="F100" i="15" l="1"/>
  <c r="F99" i="15"/>
  <c r="G98" i="15"/>
  <c r="H100" i="15" l="1"/>
  <c r="J100" i="15" s="1"/>
  <c r="K100" i="15" s="1"/>
  <c r="G99" i="15"/>
  <c r="G100" i="15" l="1"/>
  <c r="F101" i="15"/>
  <c r="J101" i="15" s="1"/>
  <c r="K101" i="15" s="1"/>
  <c r="F102" i="15" l="1"/>
  <c r="G101" i="15"/>
  <c r="J102" i="15" l="1"/>
  <c r="K102" i="15" s="1"/>
  <c r="F103" i="15" l="1"/>
  <c r="G102" i="15"/>
  <c r="J103" i="15" l="1"/>
  <c r="K103" i="15" s="1"/>
  <c r="F104" i="15" l="1"/>
  <c r="G103" i="15"/>
  <c r="J104" i="15" l="1"/>
  <c r="K104" i="15" s="1"/>
  <c r="F105" i="15" l="1"/>
  <c r="G104" i="15"/>
  <c r="J105" i="15" l="1"/>
  <c r="K105" i="15" s="1"/>
  <c r="K106" i="15" l="1"/>
  <c r="H107" i="15" l="1"/>
  <c r="J107" i="15" s="1"/>
  <c r="K107" i="15" s="1"/>
  <c r="G106" i="15"/>
  <c r="F107" i="15"/>
  <c r="F106" i="15"/>
  <c r="G105" i="15"/>
  <c r="F108" i="15" l="1"/>
  <c r="J108" i="15" s="1"/>
  <c r="K108" i="15" s="1"/>
  <c r="G107" i="15"/>
  <c r="G108" i="15" l="1"/>
  <c r="F109" i="15"/>
  <c r="J109" i="15" l="1"/>
  <c r="K109" i="15" s="1"/>
  <c r="F110" i="15" l="1"/>
  <c r="G109" i="15"/>
  <c r="J110" i="15" l="1"/>
  <c r="K110" i="15" s="1"/>
  <c r="F111" i="15" l="1"/>
  <c r="G110" i="15"/>
  <c r="J111" i="15" l="1"/>
  <c r="K111" i="15" s="1"/>
  <c r="F112" i="15" l="1"/>
  <c r="G111" i="15"/>
  <c r="J112" i="15" l="1"/>
  <c r="K112" i="15" s="1"/>
  <c r="K113" i="15" l="1"/>
  <c r="H114" i="15" l="1"/>
  <c r="J114" i="15" s="1"/>
  <c r="K114" i="15" s="1"/>
  <c r="F114" i="15"/>
  <c r="F113" i="15"/>
  <c r="G112" i="15"/>
  <c r="F115" i="15" l="1"/>
  <c r="J115" i="15" s="1"/>
  <c r="K115" i="15" s="1"/>
  <c r="G113" i="15"/>
  <c r="G114" i="15" l="1"/>
  <c r="G115" i="15"/>
  <c r="F116" i="15"/>
  <c r="J116" i="15" l="1"/>
  <c r="K116" i="15" s="1"/>
  <c r="G116" i="15" l="1"/>
  <c r="F117" i="15"/>
  <c r="J117" i="15" l="1"/>
  <c r="K117" i="15" s="1"/>
  <c r="F118" i="15" l="1"/>
  <c r="G117" i="15"/>
  <c r="J118" i="15" l="1"/>
  <c r="K118" i="15" s="1"/>
  <c r="F119" i="15" l="1"/>
  <c r="G118" i="15"/>
  <c r="J119" i="15" l="1"/>
  <c r="K119" i="15" s="1"/>
  <c r="K120" i="15" l="1"/>
  <c r="H121" i="15" l="1"/>
  <c r="F121" i="15"/>
  <c r="J121" i="15"/>
  <c r="K121" i="15" s="1"/>
  <c r="G120" i="15"/>
  <c r="F120" i="15"/>
  <c r="G119" i="15"/>
  <c r="F122" i="15" l="1"/>
  <c r="G121" i="15"/>
  <c r="J122" i="15" l="1"/>
  <c r="K122" i="15" s="1"/>
  <c r="F123" i="15" l="1"/>
  <c r="G122" i="15"/>
  <c r="J123" i="15" l="1"/>
  <c r="K123" i="15" s="1"/>
  <c r="F124" i="15" l="1"/>
  <c r="G123" i="15"/>
  <c r="J124" i="15" l="1"/>
  <c r="K124" i="15" s="1"/>
  <c r="G124" i="15" l="1"/>
  <c r="F125" i="15"/>
  <c r="J125" i="15" l="1"/>
  <c r="K125" i="15" s="1"/>
  <c r="F126" i="15" l="1"/>
  <c r="G125" i="15"/>
  <c r="J126" i="15" l="1"/>
  <c r="K126" i="15" s="1"/>
  <c r="K127" i="15" l="1"/>
  <c r="H128" i="15" l="1"/>
  <c r="J128" i="15" s="1"/>
  <c r="K128" i="15" s="1"/>
  <c r="F128" i="15"/>
  <c r="F127" i="15"/>
  <c r="G127" i="15"/>
  <c r="G126" i="15"/>
  <c r="G128" i="15" l="1"/>
  <c r="F129" i="15"/>
  <c r="J129" i="15" l="1"/>
  <c r="K129" i="15" s="1"/>
  <c r="F130" i="15" l="1"/>
  <c r="G129" i="15"/>
  <c r="J130" i="15" l="1"/>
  <c r="K130" i="15" s="1"/>
  <c r="F131" i="15" l="1"/>
  <c r="G130" i="15"/>
  <c r="J131" i="15" l="1"/>
  <c r="K131" i="15" s="1"/>
  <c r="F132" i="15" l="1"/>
  <c r="G131" i="15"/>
  <c r="J132" i="15" l="1"/>
  <c r="K132" i="15" s="1"/>
  <c r="F133" i="15" l="1"/>
  <c r="G132" i="15"/>
  <c r="J133" i="15" l="1"/>
  <c r="K133" i="15" s="1"/>
  <c r="K134" i="15" l="1"/>
  <c r="H135" i="15" l="1"/>
  <c r="J135" i="15" s="1"/>
  <c r="K135" i="15" s="1"/>
  <c r="F135" i="15"/>
  <c r="G134" i="15"/>
  <c r="F134" i="15"/>
  <c r="G133" i="15"/>
  <c r="F136" i="15" l="1"/>
  <c r="G135" i="15"/>
  <c r="J136" i="15" l="1"/>
  <c r="K136" i="15" s="1"/>
  <c r="F137" i="15" l="1"/>
  <c r="G136" i="15"/>
  <c r="J137" i="15" l="1"/>
  <c r="K137" i="15" s="1"/>
  <c r="F138" i="15" l="1"/>
  <c r="G137" i="15"/>
  <c r="J138" i="15" l="1"/>
  <c r="K138" i="15" s="1"/>
  <c r="F139" i="15" l="1"/>
  <c r="G138" i="15"/>
  <c r="J139" i="15" l="1"/>
  <c r="K139" i="15" s="1"/>
  <c r="F140" i="15" l="1"/>
  <c r="G139" i="15"/>
  <c r="J140" i="15" l="1"/>
  <c r="K140" i="15" s="1"/>
  <c r="K141" i="15" l="1"/>
  <c r="F141" i="15" l="1"/>
  <c r="G141" i="15"/>
  <c r="G140" i="15"/>
  <c r="F142" i="15" l="1"/>
  <c r="H142" i="15"/>
  <c r="J142" i="15" s="1"/>
  <c r="K142" i="15" s="1"/>
  <c r="F143" i="15" l="1"/>
  <c r="J143" i="15" s="1"/>
  <c r="K143" i="15" s="1"/>
  <c r="G142" i="15" l="1"/>
  <c r="F144" i="15"/>
  <c r="G143" i="15"/>
  <c r="J144" i="15" l="1"/>
  <c r="K144" i="15" s="1"/>
  <c r="F145" i="15" l="1"/>
  <c r="G144" i="15"/>
  <c r="J145" i="15" l="1"/>
  <c r="K145" i="15" s="1"/>
  <c r="F146" i="15" l="1"/>
  <c r="G145" i="15"/>
  <c r="J146" i="15" l="1"/>
  <c r="K146" i="15" s="1"/>
  <c r="F147" i="15" l="1"/>
  <c r="G146" i="15"/>
  <c r="J147" i="15" l="1"/>
  <c r="K147" i="15" s="1"/>
  <c r="K148" i="15" l="1"/>
  <c r="F148" i="15" l="1"/>
  <c r="G147" i="15"/>
  <c r="F149" i="15" l="1"/>
  <c r="H149" i="15"/>
  <c r="J149" i="15" s="1"/>
  <c r="K149" i="15" s="1"/>
  <c r="F150" i="15"/>
  <c r="G148" i="15"/>
  <c r="G149" i="15" l="1"/>
  <c r="J150" i="15"/>
  <c r="K150" i="15" s="1"/>
  <c r="F151" i="15" l="1"/>
  <c r="G150" i="15"/>
  <c r="J151" i="15" l="1"/>
  <c r="K151" i="15" s="1"/>
  <c r="F152" i="15" l="1"/>
  <c r="G151" i="15"/>
  <c r="J152" i="15" l="1"/>
  <c r="K152" i="15" s="1"/>
  <c r="F153" i="15" l="1"/>
  <c r="G152" i="15"/>
  <c r="J153" i="15" l="1"/>
  <c r="K153" i="15" s="1"/>
  <c r="F154" i="15" l="1"/>
  <c r="G153" i="15"/>
  <c r="J154" i="15" l="1"/>
  <c r="K154" i="15" s="1"/>
  <c r="K155" i="15" l="1"/>
  <c r="H156" i="15" l="1"/>
  <c r="J156" i="15" s="1"/>
  <c r="K156" i="15" s="1"/>
  <c r="G155" i="15"/>
  <c r="F156" i="15"/>
  <c r="F155" i="15"/>
  <c r="G154" i="15"/>
  <c r="F157" i="15" l="1"/>
  <c r="G156" i="15"/>
  <c r="J157" i="15" l="1"/>
  <c r="K157" i="15" s="1"/>
  <c r="F158" i="15" l="1"/>
  <c r="G157" i="15"/>
  <c r="J158" i="15" l="1"/>
  <c r="K158" i="15" s="1"/>
  <c r="F159" i="15" l="1"/>
  <c r="G158" i="15"/>
  <c r="J159" i="15" l="1"/>
  <c r="K159" i="15" s="1"/>
  <c r="F160" i="15" l="1"/>
  <c r="G159" i="15"/>
  <c r="J160" i="15" l="1"/>
  <c r="K160" i="15" s="1"/>
  <c r="G160" i="15" l="1"/>
  <c r="F161" i="15"/>
  <c r="J161" i="15" l="1"/>
  <c r="K161" i="15" s="1"/>
  <c r="K162" i="15" l="1"/>
  <c r="H163" i="15" l="1"/>
  <c r="J163" i="15" s="1"/>
  <c r="K163" i="15" s="1"/>
  <c r="G162" i="15"/>
  <c r="F162" i="15"/>
  <c r="G161" i="15"/>
  <c r="G163" i="15" l="1"/>
  <c r="F163" i="15"/>
  <c r="F164" i="15" l="1"/>
  <c r="J164" i="15" s="1"/>
  <c r="K164" i="15" s="1"/>
  <c r="G164" i="15" s="1"/>
  <c r="F165" i="15"/>
  <c r="J165" i="15" l="1"/>
  <c r="K165" i="15" s="1"/>
  <c r="F166" i="15" l="1"/>
  <c r="G165" i="15"/>
  <c r="J166" i="15" l="1"/>
  <c r="K166" i="15" s="1"/>
  <c r="G166" i="15" l="1"/>
  <c r="F167" i="15"/>
  <c r="J167" i="15" l="1"/>
  <c r="K167" i="15" s="1"/>
  <c r="F168" i="15" l="1"/>
  <c r="G167" i="15"/>
  <c r="J168" i="15" l="1"/>
  <c r="K168" i="15" s="1"/>
  <c r="K169" i="15" l="1"/>
  <c r="H170" i="15" l="1"/>
  <c r="J170" i="15" s="1"/>
  <c r="K170" i="15" s="1"/>
  <c r="F169" i="15"/>
  <c r="G168" i="15"/>
  <c r="F170" i="15" l="1"/>
  <c r="G169" i="15"/>
  <c r="F171" i="15"/>
  <c r="G170" i="15"/>
  <c r="J171" i="15" l="1"/>
  <c r="K171" i="15" s="1"/>
  <c r="F172" i="15" l="1"/>
  <c r="G171" i="15"/>
  <c r="J172" i="15" l="1"/>
  <c r="K172" i="15" s="1"/>
  <c r="F173" i="15" l="1"/>
  <c r="G172" i="15"/>
  <c r="J173" i="15" l="1"/>
  <c r="K173" i="15" s="1"/>
  <c r="F174" i="15" l="1"/>
  <c r="G173" i="15"/>
  <c r="J174" i="15" l="1"/>
  <c r="K174" i="15" s="1"/>
  <c r="G174" i="15" l="1"/>
  <c r="F175" i="15"/>
  <c r="J175" i="15" l="1"/>
  <c r="K175" i="15" s="1"/>
  <c r="K176" i="15" l="1"/>
  <c r="F177" i="15" l="1"/>
  <c r="F176" i="15"/>
  <c r="G175" i="15"/>
  <c r="H177" i="15" l="1"/>
  <c r="J177" i="15" s="1"/>
  <c r="K177" i="15" s="1"/>
  <c r="G177" i="15" s="1"/>
  <c r="G176" i="15"/>
  <c r="F178" i="15" l="1"/>
  <c r="J178" i="15" s="1"/>
  <c r="K178" i="15" s="1"/>
  <c r="F179" i="15" l="1"/>
  <c r="G178" i="15"/>
  <c r="J179" i="15" l="1"/>
  <c r="K179" i="15" s="1"/>
  <c r="F180" i="15" l="1"/>
  <c r="G179" i="15"/>
  <c r="J180" i="15" l="1"/>
  <c r="K180" i="15" s="1"/>
  <c r="F181" i="15" l="1"/>
  <c r="G180" i="15"/>
  <c r="J181" i="15" l="1"/>
  <c r="K181" i="15" s="1"/>
  <c r="G181" i="15"/>
  <c r="F182" i="15"/>
  <c r="G183" i="15" l="1"/>
  <c r="J183" i="15" s="1"/>
  <c r="G182" i="15"/>
  <c r="J182" i="15" s="1"/>
  <c r="K182" i="15" s="1"/>
  <c r="F183" i="15"/>
  <c r="K183" i="15" l="1"/>
  <c r="F184" i="15"/>
  <c r="H184" i="15"/>
  <c r="F185" i="15" l="1"/>
  <c r="I185" i="15" s="1"/>
  <c r="G184" i="15"/>
  <c r="J184" i="15" s="1"/>
  <c r="K184" i="15" s="1"/>
  <c r="F186" i="15" l="1"/>
  <c r="I186" i="15" s="1"/>
  <c r="G185" i="15"/>
  <c r="J185" i="15" s="1"/>
  <c r="K185" i="15" s="1"/>
  <c r="F187" i="15" l="1"/>
  <c r="I187" i="15" s="1"/>
  <c r="G186" i="15"/>
  <c r="J186" i="15" s="1"/>
  <c r="K186" i="15" s="1"/>
  <c r="F188" i="15" l="1"/>
  <c r="I188" i="15" s="1"/>
  <c r="G187" i="15"/>
  <c r="J187" i="15" s="1"/>
  <c r="K187" i="15" s="1"/>
  <c r="F189" i="15" l="1"/>
  <c r="G188" i="15"/>
  <c r="J188" i="15" s="1"/>
  <c r="K188" i="15" s="1"/>
  <c r="I189" i="15" l="1"/>
  <c r="F190" i="15" l="1"/>
  <c r="G190" i="15"/>
  <c r="J190" i="15" s="1"/>
  <c r="G189" i="15"/>
  <c r="J189" i="15" s="1"/>
  <c r="K189" i="15" s="1"/>
  <c r="K190" i="15" s="1"/>
  <c r="H191" i="15" l="1"/>
  <c r="F191" i="15"/>
  <c r="F192" i="15" l="1"/>
  <c r="G191" i="15"/>
  <c r="J191" i="15" s="1"/>
  <c r="K191" i="15" s="1"/>
  <c r="I192" i="15" l="1"/>
  <c r="F193" i="15"/>
  <c r="G192" i="15"/>
  <c r="I193" i="15" l="1"/>
  <c r="J193" i="15" s="1"/>
  <c r="J192" i="15"/>
  <c r="K192" i="15" s="1"/>
  <c r="K193" i="15" s="1"/>
  <c r="F194" i="15"/>
  <c r="G193" i="15"/>
  <c r="I194" i="15" l="1"/>
  <c r="F195" i="15"/>
  <c r="G194" i="15"/>
  <c r="I195" i="15" l="1"/>
  <c r="J195" i="15" s="1"/>
  <c r="J194" i="15"/>
  <c r="K194" i="15" s="1"/>
  <c r="K195" i="15" s="1"/>
  <c r="F196" i="15"/>
  <c r="G195" i="15"/>
  <c r="I196" i="15" l="1"/>
  <c r="F197" i="15" l="1"/>
  <c r="G197" i="15"/>
  <c r="J197" i="15" s="1"/>
  <c r="G196" i="15"/>
  <c r="J196" i="15" s="1"/>
  <c r="K196" i="15" s="1"/>
  <c r="K197" i="15" s="1"/>
  <c r="F198" i="15" l="1"/>
  <c r="H198" i="15"/>
  <c r="F199" i="15" l="1"/>
  <c r="G198" i="15"/>
  <c r="J198" i="15" s="1"/>
  <c r="K198" i="15" s="1"/>
  <c r="I199" i="15" l="1"/>
  <c r="F200" i="15"/>
  <c r="G199" i="15"/>
  <c r="I200" i="15" l="1"/>
  <c r="J200" i="15" s="1"/>
  <c r="J199" i="15"/>
  <c r="K199" i="15" s="1"/>
  <c r="K200" i="15" s="1"/>
  <c r="F201" i="15"/>
  <c r="G200" i="15"/>
  <c r="I201" i="15" l="1"/>
  <c r="F202" i="15"/>
  <c r="G201" i="15"/>
  <c r="I202" i="15" l="1"/>
  <c r="J202" i="15" s="1"/>
  <c r="J201" i="15"/>
  <c r="K201" i="15" s="1"/>
  <c r="K202" i="15" s="1"/>
  <c r="F203" i="15"/>
  <c r="G202" i="15"/>
  <c r="I203" i="15" l="1"/>
  <c r="F204" i="15" l="1"/>
  <c r="G204" i="15"/>
  <c r="J204" i="15" s="1"/>
  <c r="G203" i="15"/>
  <c r="J203" i="15" s="1"/>
  <c r="K203" i="15" s="1"/>
  <c r="K204" i="15" s="1"/>
  <c r="F205" i="15" l="1"/>
  <c r="H205" i="15"/>
  <c r="F206" i="15" l="1"/>
  <c r="G205" i="15"/>
  <c r="J205" i="15" s="1"/>
  <c r="K205" i="15" s="1"/>
  <c r="I206" i="15" l="1"/>
  <c r="F207" i="15"/>
  <c r="G206" i="15"/>
  <c r="I207" i="15" l="1"/>
  <c r="J207" i="15" s="1"/>
  <c r="J206" i="15"/>
  <c r="K206" i="15" s="1"/>
  <c r="K207" i="15" s="1"/>
  <c r="F208" i="15"/>
  <c r="G207" i="15"/>
  <c r="I208" i="15" l="1"/>
  <c r="F209" i="15"/>
  <c r="G208" i="15"/>
  <c r="I209" i="15" l="1"/>
  <c r="J209" i="15" s="1"/>
  <c r="J208" i="15"/>
  <c r="K208" i="15" s="1"/>
  <c r="K209" i="15" s="1"/>
  <c r="F210" i="15"/>
  <c r="G209" i="15"/>
  <c r="I210" i="15" l="1"/>
  <c r="F211" i="15" l="1"/>
  <c r="G210" i="15"/>
  <c r="J210" i="15" s="1"/>
  <c r="K210" i="15" s="1"/>
  <c r="F212" i="15" l="1"/>
  <c r="H212" i="15"/>
  <c r="G211" i="15"/>
  <c r="J211" i="15" s="1"/>
  <c r="K211" i="15" s="1"/>
  <c r="F213" i="15" l="1"/>
  <c r="G212" i="15"/>
  <c r="J212" i="15" s="1"/>
  <c r="K212" i="15" s="1"/>
  <c r="I213" i="15" l="1"/>
  <c r="F214" i="15"/>
  <c r="G213" i="15"/>
  <c r="I214" i="15" l="1"/>
  <c r="J214" i="15" s="1"/>
  <c r="J213" i="15"/>
  <c r="K213" i="15" s="1"/>
  <c r="K214" i="15" s="1"/>
  <c r="F215" i="15"/>
  <c r="G214" i="15"/>
  <c r="I215" i="15" l="1"/>
  <c r="F216" i="15"/>
  <c r="G215" i="15"/>
  <c r="I216" i="15" l="1"/>
  <c r="J216" i="15" s="1"/>
  <c r="J215" i="15"/>
  <c r="K215" i="15" s="1"/>
  <c r="K216" i="15" s="1"/>
  <c r="F217" i="15"/>
  <c r="G216" i="15"/>
  <c r="I217" i="15" l="1"/>
  <c r="F218" i="15" l="1"/>
  <c r="G217" i="15"/>
  <c r="J217" i="15" s="1"/>
  <c r="K217" i="15" s="1"/>
  <c r="H219" i="15" l="1"/>
  <c r="F219" i="15"/>
  <c r="G218" i="15"/>
  <c r="J218" i="15" s="1"/>
  <c r="K218" i="15" s="1"/>
  <c r="F220" i="15" l="1"/>
  <c r="G219" i="15"/>
  <c r="J219" i="15" s="1"/>
  <c r="K219" i="15" s="1"/>
  <c r="I220" i="15" l="1"/>
  <c r="F221" i="15"/>
  <c r="G220" i="15"/>
  <c r="I221" i="15" l="1"/>
  <c r="J221" i="15" s="1"/>
  <c r="J220" i="15"/>
  <c r="K220" i="15" s="1"/>
  <c r="K221" i="15" s="1"/>
  <c r="F222" i="15"/>
  <c r="G221" i="15"/>
  <c r="I222" i="15" l="1"/>
  <c r="F223" i="15"/>
  <c r="G222" i="15"/>
  <c r="I223" i="15" l="1"/>
  <c r="J223" i="15" s="1"/>
  <c r="J222" i="15"/>
  <c r="K222" i="15" s="1"/>
  <c r="K223" i="15" s="1"/>
  <c r="F224" i="15"/>
  <c r="G223" i="15"/>
  <c r="I224" i="15" l="1"/>
  <c r="F225" i="15" l="1"/>
  <c r="G224" i="15"/>
  <c r="J224" i="15" s="1"/>
  <c r="K224" i="15" s="1"/>
  <c r="H226" i="15" l="1"/>
  <c r="F226" i="15"/>
  <c r="G225" i="15"/>
  <c r="J225" i="15" s="1"/>
  <c r="K225" i="15" s="1"/>
  <c r="F227" i="15" l="1"/>
  <c r="G226" i="15"/>
  <c r="J226" i="15" s="1"/>
  <c r="K226" i="15" s="1"/>
  <c r="I227" i="15" l="1"/>
  <c r="F228" i="15"/>
  <c r="G227" i="15"/>
  <c r="I228" i="15" l="1"/>
  <c r="J228" i="15" s="1"/>
  <c r="J227" i="15"/>
  <c r="K227" i="15" s="1"/>
  <c r="K228" i="15" s="1"/>
  <c r="F229" i="15"/>
  <c r="G228" i="15"/>
  <c r="I229" i="15" l="1"/>
  <c r="F230" i="15"/>
  <c r="G229" i="15"/>
  <c r="I230" i="15" l="1"/>
  <c r="J230" i="15" s="1"/>
  <c r="J229" i="15"/>
  <c r="K229" i="15" s="1"/>
  <c r="K230" i="15" s="1"/>
  <c r="F231" i="15"/>
  <c r="G230" i="15"/>
  <c r="I231" i="15" l="1"/>
  <c r="F232" i="15" l="1"/>
  <c r="G231" i="15"/>
  <c r="J231" i="15" s="1"/>
  <c r="K231" i="15" s="1"/>
  <c r="H233" i="15" l="1"/>
  <c r="F233" i="15"/>
  <c r="G232" i="15"/>
  <c r="J232" i="15" s="1"/>
  <c r="K232" i="15" s="1"/>
  <c r="F234" i="15" l="1"/>
  <c r="G233" i="15"/>
  <c r="J233" i="15" s="1"/>
  <c r="K233" i="15" s="1"/>
  <c r="I234" i="15" l="1"/>
  <c r="F235" i="15"/>
  <c r="G234" i="15"/>
  <c r="I235" i="15" l="1"/>
  <c r="J235" i="15" s="1"/>
  <c r="J234" i="15"/>
  <c r="K234" i="15" s="1"/>
  <c r="K235" i="15" s="1"/>
  <c r="F236" i="15"/>
  <c r="G235" i="15"/>
  <c r="I236" i="15" l="1"/>
  <c r="F237" i="15"/>
  <c r="G236" i="15"/>
  <c r="I237" i="15" l="1"/>
  <c r="J237" i="15" s="1"/>
  <c r="J236" i="15"/>
  <c r="K236" i="15" s="1"/>
  <c r="K237" i="15" s="1"/>
  <c r="F238" i="15"/>
  <c r="G237" i="15"/>
  <c r="I238" i="15" l="1"/>
  <c r="F239" i="15" l="1"/>
  <c r="G238" i="15"/>
  <c r="J238" i="15" s="1"/>
  <c r="K238" i="15" s="1"/>
  <c r="H240" i="15" l="1"/>
  <c r="F240" i="15"/>
  <c r="G239" i="15"/>
  <c r="J239" i="15" s="1"/>
  <c r="K239" i="15" s="1"/>
  <c r="F241" i="15" l="1"/>
  <c r="G240" i="15"/>
  <c r="J240" i="15" s="1"/>
  <c r="K240" i="15" s="1"/>
  <c r="I241" i="15" l="1"/>
  <c r="F242" i="15"/>
  <c r="G241" i="15"/>
  <c r="I242" i="15" l="1"/>
  <c r="J242" i="15" s="1"/>
  <c r="J241" i="15"/>
  <c r="K241" i="15" s="1"/>
  <c r="K242" i="15" s="1"/>
  <c r="F243" i="15"/>
  <c r="G242" i="15"/>
  <c r="I243" i="15" l="1"/>
  <c r="F244" i="15"/>
  <c r="G243" i="15"/>
  <c r="I244" i="15" l="1"/>
  <c r="J244" i="15" s="1"/>
  <c r="J243" i="15"/>
  <c r="K243" i="15" s="1"/>
  <c r="K244" i="15" s="1"/>
  <c r="F245" i="15"/>
  <c r="G244" i="15"/>
  <c r="I245" i="15" l="1"/>
  <c r="F246" i="15" l="1"/>
  <c r="G245" i="15"/>
  <c r="J245" i="15" s="1"/>
  <c r="K245" i="15" s="1"/>
  <c r="H247" i="15" l="1"/>
  <c r="F247" i="15"/>
  <c r="G246" i="15"/>
  <c r="J246" i="15" s="1"/>
  <c r="K246" i="15" s="1"/>
  <c r="F248" i="15" l="1"/>
  <c r="G247" i="15"/>
  <c r="J247" i="15" s="1"/>
  <c r="K247" i="15" s="1"/>
  <c r="I248" i="15" l="1"/>
  <c r="F249" i="15"/>
  <c r="G248" i="15"/>
  <c r="I249" i="15" l="1"/>
  <c r="J249" i="15" s="1"/>
  <c r="J248" i="15"/>
  <c r="K248" i="15" s="1"/>
  <c r="K249" i="15" s="1"/>
  <c r="F250" i="15"/>
  <c r="G249" i="15"/>
  <c r="I250" i="15" l="1"/>
  <c r="F251" i="15"/>
  <c r="G250" i="15"/>
  <c r="I251" i="15" l="1"/>
  <c r="J251" i="15" s="1"/>
  <c r="J250" i="15"/>
  <c r="K250" i="15" s="1"/>
  <c r="K251" i="15" s="1"/>
  <c r="F252" i="15"/>
  <c r="G251" i="15"/>
  <c r="I252" i="15" l="1"/>
  <c r="F253" i="15" l="1"/>
  <c r="G252" i="15"/>
  <c r="J252" i="15" s="1"/>
  <c r="K252" i="15" s="1"/>
  <c r="F254" i="15" l="1"/>
  <c r="H254" i="15"/>
  <c r="G253" i="15"/>
  <c r="J253" i="15" s="1"/>
  <c r="K253" i="15" s="1"/>
  <c r="F255" i="15" l="1"/>
  <c r="G254" i="15"/>
  <c r="J254" i="15" s="1"/>
  <c r="K254" i="15" s="1"/>
  <c r="I255" i="15" l="1"/>
  <c r="F256" i="15"/>
  <c r="G255" i="15"/>
  <c r="I256" i="15" l="1"/>
  <c r="J256" i="15" s="1"/>
  <c r="J255" i="15"/>
  <c r="K255" i="15" s="1"/>
  <c r="K256" i="15" s="1"/>
  <c r="F257" i="15"/>
  <c r="I257" i="15" s="1"/>
  <c r="G256" i="15"/>
  <c r="F258" i="15" l="1"/>
  <c r="G257" i="15"/>
  <c r="J257" i="15" s="1"/>
  <c r="K257" i="15" s="1"/>
  <c r="I258" i="15" l="1"/>
  <c r="J258" i="15" s="1"/>
  <c r="K258" i="15" s="1"/>
  <c r="K259" i="15" s="1"/>
  <c r="F259" i="15"/>
  <c r="I259" i="15" s="1"/>
  <c r="J259" i="15" s="1"/>
  <c r="G259" i="15"/>
  <c r="G258" i="15"/>
  <c r="F260" i="15" l="1"/>
  <c r="F261" i="15" l="1"/>
  <c r="H261" i="15"/>
  <c r="G260" i="15"/>
  <c r="J260" i="15" s="1"/>
  <c r="K260" i="15" s="1"/>
  <c r="F262" i="15" l="1"/>
  <c r="G261" i="15"/>
  <c r="J261" i="15" s="1"/>
  <c r="K261" i="15" s="1"/>
  <c r="I262" i="15" l="1"/>
  <c r="J262" i="15" s="1"/>
  <c r="K262" i="15" s="1"/>
  <c r="F263" i="15"/>
  <c r="G263" i="15"/>
  <c r="G262" i="15"/>
  <c r="I263" i="15" l="1"/>
  <c r="J263" i="15" s="1"/>
  <c r="K263" i="15" s="1"/>
  <c r="F264" i="15"/>
  <c r="G264" i="15"/>
  <c r="I264" i="15" l="1"/>
  <c r="J264" i="15" s="1"/>
  <c r="K264" i="15" s="1"/>
  <c r="F265" i="15"/>
  <c r="G265" i="15"/>
  <c r="I265" i="15" l="1"/>
  <c r="J265" i="15" s="1"/>
  <c r="K265" i="15" s="1"/>
  <c r="K266" i="15" s="1"/>
  <c r="F266" i="15"/>
  <c r="I266" i="15" s="1"/>
  <c r="J266" i="15" s="1"/>
  <c r="G266" i="15"/>
  <c r="F267" i="15" l="1"/>
  <c r="H268" i="15" l="1"/>
  <c r="F268" i="15"/>
  <c r="G267" i="15"/>
  <c r="J267" i="15" s="1"/>
  <c r="K267" i="15" s="1"/>
  <c r="F269" i="15" l="1"/>
  <c r="G268" i="15"/>
  <c r="J268" i="15" s="1"/>
  <c r="K268" i="15" s="1"/>
  <c r="I269" i="15" l="1"/>
  <c r="J269" i="15" s="1"/>
  <c r="K269" i="15" s="1"/>
  <c r="F270" i="15"/>
  <c r="G269" i="15"/>
  <c r="I270" i="15" l="1"/>
  <c r="J270" i="15" s="1"/>
  <c r="K270" i="15" s="1"/>
  <c r="F271" i="15"/>
  <c r="G271" i="15"/>
  <c r="G270" i="15"/>
  <c r="I271" i="15" l="1"/>
  <c r="J271" i="15" s="1"/>
  <c r="K271" i="15" s="1"/>
  <c r="F272" i="15"/>
  <c r="G272" i="15"/>
  <c r="I272" i="15" l="1"/>
  <c r="J272" i="15" s="1"/>
  <c r="K272" i="15" s="1"/>
  <c r="K273" i="15" s="1"/>
  <c r="F273" i="15"/>
  <c r="I273" i="15" s="1"/>
  <c r="J273" i="15" s="1"/>
  <c r="G273" i="15"/>
  <c r="F274" i="15" l="1"/>
  <c r="G274" i="15"/>
  <c r="J274" i="15" s="1"/>
  <c r="K274" i="15" s="1"/>
  <c r="H275" i="15" l="1"/>
  <c r="F275" i="15"/>
  <c r="F276" i="15" l="1"/>
  <c r="G275" i="15"/>
  <c r="J275" i="15" s="1"/>
  <c r="K275" i="15" s="1"/>
  <c r="I276" i="15" l="1"/>
  <c r="J276" i="15" s="1"/>
  <c r="K276" i="15" s="1"/>
  <c r="F277" i="15"/>
  <c r="G277" i="15"/>
  <c r="G276" i="15"/>
  <c r="I277" i="15" l="1"/>
  <c r="J277" i="15" s="1"/>
  <c r="K277" i="15" s="1"/>
  <c r="F278" i="15"/>
  <c r="G278" i="15"/>
  <c r="I278" i="15" l="1"/>
  <c r="J278" i="15" s="1"/>
  <c r="K278" i="15" s="1"/>
  <c r="F279" i="15"/>
  <c r="G279" i="15"/>
  <c r="I279" i="15" l="1"/>
  <c r="J279" i="15" s="1"/>
  <c r="K279" i="15" s="1"/>
  <c r="K280" i="15" s="1"/>
  <c r="F280" i="15"/>
  <c r="I280" i="15" s="1"/>
  <c r="J280" i="15" s="1"/>
  <c r="G280" i="15"/>
  <c r="F281" i="15" l="1"/>
  <c r="G281" i="15"/>
  <c r="J281" i="15" s="1"/>
  <c r="K281" i="15" s="1"/>
  <c r="H282" i="15" l="1"/>
  <c r="F282" i="15"/>
  <c r="F283" i="15" l="1"/>
  <c r="G282" i="15"/>
  <c r="J282" i="15" s="1"/>
  <c r="K282" i="15" s="1"/>
  <c r="I283" i="15" l="1"/>
  <c r="J283" i="15" s="1"/>
  <c r="K283" i="15" s="1"/>
  <c r="F284" i="15"/>
  <c r="G284" i="15"/>
  <c r="G283" i="15"/>
  <c r="I284" i="15" l="1"/>
  <c r="J284" i="15" s="1"/>
  <c r="K284" i="15" s="1"/>
  <c r="F285" i="15"/>
  <c r="I285" i="15" l="1"/>
  <c r="J285" i="15" s="1"/>
  <c r="K285" i="15" s="1"/>
  <c r="F286" i="15"/>
  <c r="G285" i="15"/>
  <c r="I286" i="15" l="1"/>
  <c r="F287" i="15"/>
  <c r="I287" i="15" s="1"/>
  <c r="J287" i="15" s="1"/>
  <c r="G287" i="15"/>
  <c r="G286" i="15"/>
  <c r="J286" i="15" l="1"/>
  <c r="K286" i="15" s="1"/>
  <c r="K287" i="15" s="1"/>
  <c r="G288" i="15"/>
  <c r="J288" i="15" s="1"/>
  <c r="F288" i="15"/>
  <c r="K288" i="15" l="1"/>
  <c r="F289" i="15"/>
  <c r="H289" i="15"/>
  <c r="F290" i="15" l="1"/>
  <c r="G289" i="15"/>
  <c r="J289" i="15" s="1"/>
  <c r="K289" i="15" s="1"/>
  <c r="I290" i="15" l="1"/>
  <c r="J290" i="15" s="1"/>
  <c r="K290" i="15" s="1"/>
  <c r="F291" i="15"/>
  <c r="G290" i="15"/>
  <c r="I291" i="15" l="1"/>
  <c r="J291" i="15" s="1"/>
  <c r="K291" i="15" s="1"/>
  <c r="F292" i="15"/>
  <c r="G292" i="15"/>
  <c r="G291" i="15"/>
  <c r="I292" i="15" l="1"/>
  <c r="J292" i="15" s="1"/>
  <c r="K292" i="15" s="1"/>
  <c r="G293" i="15"/>
  <c r="F293" i="15"/>
  <c r="I293" i="15" l="1"/>
  <c r="J293" i="15" s="1"/>
  <c r="K293" i="15" s="1"/>
  <c r="K294" i="15" s="1"/>
  <c r="F294" i="15"/>
  <c r="I294" i="15" s="1"/>
  <c r="J294" i="15" s="1"/>
  <c r="G294" i="15"/>
  <c r="G295" i="15" l="1"/>
  <c r="J295" i="15" s="1"/>
  <c r="K295" i="15" s="1"/>
  <c r="F295" i="15"/>
  <c r="H296" i="15" l="1"/>
  <c r="F296" i="15"/>
  <c r="F297" i="15" l="1"/>
  <c r="G296" i="15"/>
  <c r="J296" i="15" s="1"/>
  <c r="K296" i="15" s="1"/>
  <c r="I297" i="15" l="1"/>
  <c r="J297" i="15" s="1"/>
  <c r="K297" i="15" s="1"/>
  <c r="F298" i="15"/>
  <c r="G297" i="15"/>
  <c r="I298" i="15" l="1"/>
  <c r="J298" i="15" s="1"/>
  <c r="K298" i="15" s="1"/>
  <c r="F299" i="15"/>
  <c r="G299" i="15"/>
  <c r="G298" i="15"/>
  <c r="I299" i="15" l="1"/>
  <c r="J299" i="15" s="1"/>
  <c r="K299" i="15" s="1"/>
  <c r="F300" i="15"/>
  <c r="G300" i="15"/>
  <c r="I300" i="15" l="1"/>
  <c r="J300" i="15" s="1"/>
  <c r="K300" i="15" s="1"/>
  <c r="K301" i="15" s="1"/>
  <c r="G301" i="15"/>
  <c r="F301" i="15"/>
  <c r="I301" i="15" s="1"/>
  <c r="J301" i="15" s="1"/>
  <c r="G302" i="15" l="1"/>
  <c r="J302" i="15" s="1"/>
  <c r="K302" i="15" s="1"/>
  <c r="F302" i="15"/>
  <c r="H303" i="15" l="1"/>
  <c r="F303" i="15"/>
  <c r="F304" i="15" l="1"/>
  <c r="G303" i="15"/>
  <c r="J303" i="15" s="1"/>
  <c r="K303" i="15" s="1"/>
  <c r="I304" i="15" l="1"/>
  <c r="F305" i="15"/>
  <c r="G305" i="15"/>
  <c r="G304" i="15"/>
  <c r="I305" i="15" l="1"/>
  <c r="J305" i="15" s="1"/>
  <c r="J304" i="15"/>
  <c r="K304" i="15" s="1"/>
  <c r="K305" i="15" s="1"/>
  <c r="F306" i="15"/>
  <c r="G306" i="15"/>
  <c r="I306" i="15" l="1"/>
  <c r="J306" i="15" s="1"/>
  <c r="K306" i="15" s="1"/>
  <c r="G307" i="15"/>
  <c r="F307" i="15"/>
  <c r="I307" i="15" l="1"/>
  <c r="J307" i="15" s="1"/>
  <c r="K307" i="15" s="1"/>
  <c r="F308" i="15"/>
  <c r="I308" i="15" s="1"/>
  <c r="G308" i="15"/>
  <c r="J308" i="15" l="1"/>
  <c r="K308" i="15" s="1"/>
  <c r="K309" i="15" s="1"/>
  <c r="G309" i="15"/>
  <c r="J309" i="15" s="1"/>
  <c r="F309" i="15"/>
  <c r="H310" i="15" l="1"/>
  <c r="F310" i="15"/>
  <c r="F311" i="15" l="1"/>
  <c r="G310" i="15"/>
  <c r="J310" i="15" s="1"/>
  <c r="K310" i="15" s="1"/>
  <c r="I311" i="15" l="1"/>
  <c r="J311" i="15" s="1"/>
  <c r="K311" i="15" s="1"/>
  <c r="F312" i="15"/>
  <c r="G312" i="15"/>
  <c r="G311" i="15"/>
  <c r="I312" i="15" l="1"/>
  <c r="J312" i="15" s="1"/>
  <c r="K312" i="15" s="1"/>
  <c r="F313" i="15"/>
  <c r="G313" i="15"/>
  <c r="I313" i="15" l="1"/>
  <c r="J313" i="15" s="1"/>
  <c r="K313" i="15" s="1"/>
  <c r="F314" i="15"/>
  <c r="G314" i="15"/>
  <c r="I314" i="15" l="1"/>
  <c r="J314" i="15" s="1"/>
  <c r="K314" i="15" s="1"/>
  <c r="K315" i="15" s="1"/>
  <c r="F315" i="15"/>
  <c r="I315" i="15" s="1"/>
  <c r="J315" i="15" s="1"/>
  <c r="G315" i="15"/>
  <c r="G316" i="15" l="1"/>
  <c r="J316" i="15" s="1"/>
  <c r="K316" i="15" s="1"/>
  <c r="F316" i="15"/>
  <c r="H317" i="15" l="1"/>
  <c r="F317" i="15"/>
  <c r="F318" i="15" l="1"/>
  <c r="G317" i="15"/>
  <c r="J317" i="15" s="1"/>
  <c r="K317" i="15" s="1"/>
  <c r="I318" i="15" l="1"/>
  <c r="J318" i="15" s="1"/>
  <c r="K318" i="15" s="1"/>
  <c r="F319" i="15"/>
  <c r="G318" i="15"/>
  <c r="I319" i="15" l="1"/>
  <c r="J319" i="15" s="1"/>
  <c r="K319" i="15" s="1"/>
  <c r="G320" i="15"/>
  <c r="F320" i="15"/>
  <c r="G319" i="15"/>
  <c r="I320" i="15" l="1"/>
  <c r="J320" i="15" s="1"/>
  <c r="K320" i="15" s="1"/>
  <c r="F321" i="15"/>
  <c r="G321" i="15"/>
  <c r="I321" i="15" l="1"/>
  <c r="J321" i="15" s="1"/>
  <c r="K321" i="15" s="1"/>
  <c r="K322" i="15" s="1"/>
  <c r="G322" i="15"/>
  <c r="F322" i="15"/>
  <c r="I322" i="15" s="1"/>
  <c r="J322" i="15" s="1"/>
  <c r="F323" i="15" l="1"/>
  <c r="G323" i="15"/>
  <c r="J323" i="15" s="1"/>
  <c r="K323" i="15" s="1"/>
  <c r="H324" i="15" l="1"/>
  <c r="F324" i="15"/>
  <c r="F325" i="15" l="1"/>
  <c r="G324" i="15"/>
  <c r="J324" i="15" s="1"/>
  <c r="K324" i="15" s="1"/>
  <c r="I325" i="15" l="1"/>
  <c r="J325" i="15" s="1"/>
  <c r="K325" i="15" s="1"/>
  <c r="F326" i="15"/>
  <c r="G326" i="15"/>
  <c r="G325" i="15"/>
  <c r="I326" i="15" l="1"/>
  <c r="J326" i="15" s="1"/>
  <c r="K326" i="15" s="1"/>
  <c r="F327" i="15"/>
  <c r="G327" i="15"/>
  <c r="I327" i="15" l="1"/>
  <c r="J327" i="15" s="1"/>
  <c r="K327" i="15" s="1"/>
  <c r="F328" i="15"/>
  <c r="G328" i="15"/>
  <c r="I328" i="15" l="1"/>
  <c r="J328" i="15" s="1"/>
  <c r="K328" i="15" s="1"/>
  <c r="K329" i="15" s="1"/>
  <c r="G329" i="15"/>
  <c r="F329" i="15"/>
  <c r="I329" i="15" s="1"/>
  <c r="J329" i="15" s="1"/>
  <c r="G330" i="15" l="1"/>
  <c r="J330" i="15" s="1"/>
  <c r="K330" i="15" s="1"/>
  <c r="F330" i="15"/>
  <c r="H331" i="15" l="1"/>
  <c r="F331" i="15"/>
  <c r="F332" i="15" l="1"/>
  <c r="G331" i="15"/>
  <c r="J331" i="15" s="1"/>
  <c r="K331" i="15" s="1"/>
  <c r="I332" i="15" l="1"/>
  <c r="J332" i="15" s="1"/>
  <c r="K332" i="15" s="1"/>
  <c r="F333" i="15"/>
  <c r="G332" i="15"/>
  <c r="I333" i="15" l="1"/>
  <c r="J333" i="15" s="1"/>
  <c r="K333" i="15" s="1"/>
  <c r="F334" i="15"/>
  <c r="G334" i="15"/>
  <c r="G333" i="15"/>
  <c r="I334" i="15" l="1"/>
  <c r="J334" i="15" s="1"/>
  <c r="K334" i="15" s="1"/>
  <c r="F335" i="15"/>
  <c r="G335" i="15"/>
  <c r="I335" i="15" l="1"/>
  <c r="J335" i="15" s="1"/>
  <c r="K335" i="15" s="1"/>
  <c r="K336" i="15" s="1"/>
  <c r="G336" i="15"/>
  <c r="F336" i="15"/>
  <c r="I336" i="15" s="1"/>
  <c r="J336" i="15" s="1"/>
  <c r="G337" i="15" l="1"/>
  <c r="J337" i="15" s="1"/>
  <c r="K337" i="15" s="1"/>
  <c r="F337" i="15"/>
  <c r="H338" i="15" l="1"/>
  <c r="F338" i="15"/>
  <c r="F339" i="15" l="1"/>
  <c r="G338" i="15"/>
  <c r="J338" i="15" s="1"/>
  <c r="K338" i="15" s="1"/>
  <c r="I339" i="15" l="1"/>
  <c r="J339" i="15" s="1"/>
  <c r="K339" i="15" s="1"/>
  <c r="F340" i="15"/>
  <c r="G340" i="15"/>
  <c r="G339" i="15"/>
  <c r="I340" i="15" l="1"/>
  <c r="J340" i="15" s="1"/>
  <c r="K340" i="15" s="1"/>
  <c r="F341" i="15"/>
  <c r="G341" i="15"/>
  <c r="I341" i="15" l="1"/>
  <c r="J341" i="15" s="1"/>
  <c r="K341" i="15" s="1"/>
  <c r="F342" i="15"/>
  <c r="G342" i="15"/>
  <c r="I342" i="15" l="1"/>
  <c r="J342" i="15" s="1"/>
  <c r="K342" i="15" s="1"/>
  <c r="K343" i="15" s="1"/>
  <c r="F343" i="15"/>
  <c r="I343" i="15" s="1"/>
  <c r="J343" i="15" s="1"/>
  <c r="G343" i="15"/>
  <c r="G344" i="15" l="1"/>
  <c r="J344" i="15" s="1"/>
  <c r="K344" i="15" s="1"/>
  <c r="F344" i="15"/>
  <c r="H345" i="15" l="1"/>
  <c r="F345" i="15"/>
  <c r="F346" i="15" l="1"/>
  <c r="G345" i="15"/>
  <c r="J345" i="15" s="1"/>
  <c r="K345" i="15" s="1"/>
  <c r="I346" i="15" l="1"/>
  <c r="J346" i="15" s="1"/>
  <c r="K346" i="15" s="1"/>
  <c r="F347" i="15"/>
  <c r="G347" i="15"/>
  <c r="G346" i="15"/>
  <c r="I347" i="15" l="1"/>
  <c r="J347" i="15" s="1"/>
  <c r="K347" i="15" s="1"/>
  <c r="F348" i="15"/>
  <c r="G348" i="15"/>
  <c r="I348" i="15" l="1"/>
  <c r="J348" i="15" s="1"/>
  <c r="K348" i="15" s="1"/>
  <c r="G349" i="15"/>
  <c r="F349" i="15"/>
  <c r="I349" i="15" l="1"/>
  <c r="J349" i="15" s="1"/>
  <c r="K349" i="15" s="1"/>
  <c r="K350" i="15" s="1"/>
  <c r="F350" i="15"/>
  <c r="I350" i="15" s="1"/>
  <c r="J350" i="15" s="1"/>
  <c r="G350" i="15"/>
  <c r="F351" i="15" l="1"/>
  <c r="F352" i="15" l="1"/>
  <c r="H352" i="15"/>
  <c r="G351" i="15"/>
  <c r="J351" i="15" s="1"/>
  <c r="K351" i="15" s="1"/>
  <c r="G353" i="15" l="1"/>
  <c r="F353" i="15"/>
  <c r="G352" i="15"/>
  <c r="J352" i="15" s="1"/>
  <c r="K352" i="15" s="1"/>
  <c r="I353" i="15" l="1"/>
  <c r="J353" i="15" s="1"/>
  <c r="K353" i="15" s="1"/>
  <c r="G354" i="15"/>
  <c r="F354" i="15"/>
  <c r="I354" i="15" l="1"/>
  <c r="J354" i="15" s="1"/>
  <c r="K354" i="15" s="1"/>
  <c r="G355" i="15"/>
  <c r="F355" i="15"/>
  <c r="I355" i="15" l="1"/>
  <c r="J355" i="15" s="1"/>
  <c r="K355" i="15" s="1"/>
  <c r="F356" i="15"/>
  <c r="G356" i="15"/>
  <c r="I356" i="15" l="1"/>
  <c r="J356" i="15" s="1"/>
  <c r="K356" i="15" s="1"/>
  <c r="K357" i="15" s="1"/>
  <c r="F357" i="15"/>
  <c r="I357" i="15" s="1"/>
  <c r="J357" i="15" s="1"/>
  <c r="G357" i="15"/>
  <c r="F358" i="15" l="1"/>
  <c r="H359" i="15" l="1"/>
  <c r="F359" i="15"/>
  <c r="G358" i="15"/>
  <c r="J358" i="15" s="1"/>
  <c r="K358" i="15" s="1"/>
  <c r="G360" i="15" l="1"/>
  <c r="F360" i="15"/>
  <c r="G359" i="15"/>
  <c r="J359" i="15" s="1"/>
  <c r="K359" i="15" s="1"/>
  <c r="I360" i="15" l="1"/>
  <c r="J360" i="15" s="1"/>
  <c r="K360" i="15" s="1"/>
  <c r="G361" i="15"/>
  <c r="F361" i="15"/>
  <c r="I361" i="15" l="1"/>
  <c r="J361" i="15" s="1"/>
  <c r="K361" i="15" s="1"/>
  <c r="G362" i="15"/>
  <c r="F362" i="15"/>
  <c r="I362" i="15" l="1"/>
  <c r="J362" i="15" s="1"/>
  <c r="K362" i="15" s="1"/>
  <c r="G363" i="15"/>
  <c r="F363" i="15"/>
  <c r="I363" i="15" l="1"/>
  <c r="J363" i="15" s="1"/>
  <c r="K363" i="15" s="1"/>
  <c r="K364" i="15" s="1"/>
  <c r="G364" i="15"/>
  <c r="F364" i="15"/>
  <c r="I364" i="15" s="1"/>
  <c r="J364" i="15" s="1"/>
  <c r="F365" i="15" l="1"/>
  <c r="H366" i="15" l="1"/>
  <c r="F366" i="15"/>
  <c r="G365" i="15"/>
  <c r="J365" i="15" s="1"/>
  <c r="K365" i="15" s="1"/>
  <c r="F367" i="15" l="1"/>
  <c r="G367" i="15"/>
  <c r="G366" i="15"/>
  <c r="J366" i="15" s="1"/>
  <c r="K366" i="15" s="1"/>
  <c r="I367" i="15" l="1"/>
  <c r="J367" i="15" s="1"/>
  <c r="K367" i="15" s="1"/>
  <c r="G368" i="15"/>
  <c r="F368" i="15"/>
  <c r="I368" i="15" l="1"/>
  <c r="J368" i="15" s="1"/>
  <c r="K368" i="15" s="1"/>
  <c r="F369" i="15"/>
  <c r="G369" i="15"/>
  <c r="I369" i="15" l="1"/>
  <c r="J369" i="15" s="1"/>
  <c r="K369" i="15" s="1"/>
  <c r="G370" i="15"/>
  <c r="F370" i="15"/>
  <c r="I370" i="15" l="1"/>
  <c r="J370" i="15" s="1"/>
  <c r="K370" i="15" s="1"/>
  <c r="K371" i="15" s="1"/>
  <c r="G371" i="15"/>
  <c r="F371" i="15"/>
  <c r="I371" i="15" s="1"/>
  <c r="J371" i="15" s="1"/>
  <c r="F372" i="15" l="1"/>
  <c r="H373" i="15" l="1"/>
  <c r="F373" i="15"/>
  <c r="G372" i="15"/>
  <c r="J372" i="15" s="1"/>
  <c r="K372" i="15" s="1"/>
  <c r="F374" i="15" l="1"/>
  <c r="G373" i="15"/>
  <c r="J373" i="15" s="1"/>
  <c r="K373" i="15" s="1"/>
  <c r="I374" i="15" l="1"/>
  <c r="J374" i="15" s="1"/>
  <c r="K374" i="15" s="1"/>
  <c r="G375" i="15"/>
  <c r="F375" i="15"/>
  <c r="G374" i="15"/>
  <c r="I375" i="15" l="1"/>
  <c r="J375" i="15" s="1"/>
  <c r="K375" i="15" s="1"/>
  <c r="F376" i="15"/>
  <c r="G376" i="15"/>
  <c r="I376" i="15" l="1"/>
  <c r="J376" i="15" s="1"/>
  <c r="K376" i="15" s="1"/>
  <c r="G377" i="15"/>
  <c r="F377" i="15"/>
  <c r="I377" i="15" l="1"/>
  <c r="J377" i="15" s="1"/>
  <c r="K377" i="15" s="1"/>
  <c r="K378" i="15" s="1"/>
  <c r="F378" i="15"/>
  <c r="I378" i="15" s="1"/>
  <c r="J378" i="15" s="1"/>
  <c r="G378" i="15"/>
  <c r="F379" i="15" l="1"/>
  <c r="F380" i="15" l="1"/>
  <c r="H380" i="15"/>
  <c r="G379" i="15"/>
  <c r="J379" i="15" s="1"/>
  <c r="K379" i="15" s="1"/>
  <c r="F381" i="15" l="1"/>
  <c r="G380" i="15"/>
  <c r="J380" i="15" s="1"/>
  <c r="K380" i="15" s="1"/>
  <c r="I381" i="15" l="1"/>
  <c r="J381" i="15" s="1"/>
  <c r="K381" i="15" s="1"/>
  <c r="G382" i="15"/>
  <c r="F382" i="15"/>
  <c r="G381" i="15"/>
  <c r="I382" i="15" l="1"/>
  <c r="J382" i="15" s="1"/>
  <c r="K382" i="15" s="1"/>
  <c r="F383" i="15"/>
  <c r="G383" i="15"/>
  <c r="I383" i="15" l="1"/>
  <c r="J383" i="15" s="1"/>
  <c r="K383" i="15" s="1"/>
  <c r="G384" i="15"/>
  <c r="F384" i="15"/>
  <c r="I384" i="15" l="1"/>
  <c r="J384" i="15" s="1"/>
  <c r="K384" i="15" s="1"/>
  <c r="K385" i="15" s="1"/>
  <c r="F385" i="15"/>
  <c r="I385" i="15" s="1"/>
  <c r="J385" i="15" s="1"/>
  <c r="G385" i="15"/>
  <c r="F386" i="15" l="1"/>
  <c r="F387" i="15" l="1"/>
  <c r="H387" i="15"/>
  <c r="G386" i="15"/>
  <c r="J386" i="15" s="1"/>
  <c r="K386" i="15" s="1"/>
  <c r="F388" i="15" l="1"/>
  <c r="G387" i="15"/>
  <c r="J387" i="15" s="1"/>
  <c r="K387" i="15" s="1"/>
  <c r="I388" i="15" l="1"/>
  <c r="J388" i="15" s="1"/>
  <c r="K388" i="15" s="1"/>
  <c r="G389" i="15"/>
  <c r="F389" i="15"/>
  <c r="G388" i="15"/>
  <c r="I389" i="15" l="1"/>
  <c r="J389" i="15" s="1"/>
  <c r="K389" i="15" s="1"/>
  <c r="F390" i="15"/>
  <c r="G390" i="15"/>
  <c r="I390" i="15" l="1"/>
  <c r="J390" i="15" s="1"/>
  <c r="K390" i="15" s="1"/>
  <c r="G391" i="15"/>
  <c r="F391" i="15"/>
  <c r="I391" i="15" l="1"/>
  <c r="J391" i="15" s="1"/>
  <c r="K391" i="15" s="1"/>
  <c r="K392" i="15" s="1"/>
  <c r="F392" i="15"/>
  <c r="I392" i="15" s="1"/>
  <c r="J392" i="15" s="1"/>
  <c r="G392" i="15"/>
  <c r="F393" i="15" l="1"/>
  <c r="F394" i="15" l="1"/>
  <c r="H394" i="15"/>
  <c r="G393" i="15"/>
  <c r="J393" i="15" s="1"/>
  <c r="K393" i="15" s="1"/>
  <c r="F395" i="15" l="1"/>
  <c r="G394" i="15"/>
  <c r="J394" i="15" s="1"/>
  <c r="K394" i="15" s="1"/>
  <c r="I395" i="15" l="1"/>
  <c r="J395" i="15" s="1"/>
  <c r="K395" i="15" s="1"/>
  <c r="G396" i="15"/>
  <c r="F396" i="15"/>
  <c r="G395" i="15"/>
  <c r="I396" i="15" l="1"/>
  <c r="J396" i="15" s="1"/>
  <c r="K396" i="15" s="1"/>
  <c r="F397" i="15"/>
  <c r="G397" i="15"/>
  <c r="I397" i="15" l="1"/>
  <c r="J397" i="15" s="1"/>
  <c r="K397" i="15" s="1"/>
  <c r="G398" i="15"/>
  <c r="F398" i="15"/>
  <c r="I398" i="15" l="1"/>
  <c r="J398" i="15" s="1"/>
  <c r="K398" i="15" s="1"/>
  <c r="K399" i="15" s="1"/>
  <c r="F399" i="15"/>
  <c r="I399" i="15" s="1"/>
  <c r="J399" i="15" s="1"/>
  <c r="G399" i="15"/>
  <c r="F400" i="15" l="1"/>
  <c r="F401" i="15" l="1"/>
  <c r="H401" i="15"/>
  <c r="G400" i="15"/>
  <c r="J400" i="15" s="1"/>
  <c r="K400" i="15" s="1"/>
  <c r="F402" i="15" l="1"/>
  <c r="G401" i="15"/>
  <c r="J401" i="15" s="1"/>
  <c r="K401" i="15" s="1"/>
  <c r="I402" i="15" l="1"/>
  <c r="J402" i="15" s="1"/>
  <c r="K402" i="15" s="1"/>
  <c r="G403" i="15"/>
  <c r="F403" i="15"/>
  <c r="G402" i="15"/>
  <c r="I403" i="15" l="1"/>
  <c r="J403" i="15" s="1"/>
  <c r="K403" i="15" s="1"/>
  <c r="F404" i="15"/>
  <c r="G404" i="15"/>
  <c r="I404" i="15" l="1"/>
  <c r="J404" i="15" s="1"/>
  <c r="K404" i="15" s="1"/>
  <c r="G405" i="15"/>
  <c r="F405" i="15"/>
  <c r="I405" i="15" l="1"/>
  <c r="J405" i="15" s="1"/>
  <c r="K405" i="15" s="1"/>
  <c r="F406" i="15"/>
  <c r="I406" i="15" s="1"/>
  <c r="G406" i="15"/>
  <c r="J406" i="15" l="1"/>
  <c r="K406" i="15" s="1"/>
  <c r="F407" i="15"/>
  <c r="F408" i="15" l="1"/>
  <c r="H408" i="15"/>
  <c r="G407" i="15"/>
  <c r="J407" i="15" s="1"/>
  <c r="K407" i="15" s="1"/>
  <c r="F409" i="15" l="1"/>
  <c r="G409" i="15"/>
  <c r="G408" i="15"/>
  <c r="J408" i="15" s="1"/>
  <c r="K408" i="15" s="1"/>
  <c r="I409" i="15" l="1"/>
  <c r="J409" i="15" s="1"/>
  <c r="K409" i="15" s="1"/>
  <c r="G410" i="15"/>
  <c r="F410" i="15"/>
  <c r="I410" i="15" l="1"/>
  <c r="J410" i="15" s="1"/>
  <c r="K410" i="15" s="1"/>
  <c r="F411" i="15"/>
  <c r="G411" i="15"/>
  <c r="I411" i="15" l="1"/>
  <c r="J411" i="15" s="1"/>
  <c r="K411" i="15" s="1"/>
  <c r="G412" i="15"/>
  <c r="F412" i="15"/>
  <c r="I412" i="15" l="1"/>
  <c r="J412" i="15" s="1"/>
  <c r="K412" i="15" s="1"/>
  <c r="K413" i="15" s="1"/>
  <c r="F413" i="15"/>
  <c r="I413" i="15" s="1"/>
  <c r="J413" i="15" s="1"/>
  <c r="G413" i="15"/>
  <c r="F414" i="15" l="1"/>
  <c r="F415" i="15" l="1"/>
  <c r="H415" i="15"/>
  <c r="G414" i="15"/>
  <c r="J414" i="15" s="1"/>
  <c r="K414" i="15" s="1"/>
  <c r="F416" i="15" l="1"/>
  <c r="G416" i="15"/>
  <c r="G415" i="15"/>
  <c r="J415" i="15" s="1"/>
  <c r="K415" i="15" s="1"/>
  <c r="I416" i="15" l="1"/>
  <c r="J416" i="15" s="1"/>
  <c r="K416" i="15" s="1"/>
  <c r="G417" i="15"/>
  <c r="F417" i="15"/>
  <c r="I417" i="15" l="1"/>
  <c r="J417" i="15" s="1"/>
  <c r="K417" i="15" s="1"/>
  <c r="F418" i="15"/>
  <c r="G418" i="15"/>
  <c r="I418" i="15" l="1"/>
  <c r="J418" i="15" s="1"/>
  <c r="K418" i="15" s="1"/>
  <c r="G419" i="15"/>
  <c r="F419" i="15"/>
  <c r="I419" i="15" l="1"/>
  <c r="J419" i="15" s="1"/>
  <c r="K419" i="15" s="1"/>
  <c r="K420" i="15" s="1"/>
  <c r="F420" i="15"/>
  <c r="I420" i="15" s="1"/>
  <c r="J420" i="15" s="1"/>
  <c r="G420" i="15"/>
  <c r="F421" i="15" l="1"/>
  <c r="F422" i="15" l="1"/>
  <c r="H422" i="15"/>
  <c r="G421" i="15"/>
  <c r="J421" i="15" s="1"/>
  <c r="K421" i="15" s="1"/>
  <c r="F423" i="15" l="1"/>
  <c r="G423" i="15"/>
  <c r="G422" i="15"/>
  <c r="J422" i="15" s="1"/>
  <c r="K422" i="15" s="1"/>
  <c r="I423" i="15" l="1"/>
  <c r="J423" i="15" s="1"/>
  <c r="K423" i="15" s="1"/>
  <c r="G424" i="15"/>
  <c r="F424" i="15"/>
  <c r="I424" i="15" l="1"/>
  <c r="J424" i="15" s="1"/>
  <c r="K424" i="15" s="1"/>
  <c r="F425" i="15"/>
  <c r="G425" i="15"/>
  <c r="I425" i="15" l="1"/>
  <c r="J425" i="15" s="1"/>
  <c r="K425" i="15" s="1"/>
  <c r="G426" i="15"/>
  <c r="F426" i="15"/>
  <c r="I426" i="15" l="1"/>
  <c r="J426" i="15" s="1"/>
  <c r="K426" i="15" s="1"/>
  <c r="K427" i="15" s="1"/>
  <c r="F427" i="15"/>
  <c r="I427" i="15" s="1"/>
  <c r="J427" i="15" s="1"/>
  <c r="G427" i="15"/>
  <c r="F428" i="15" l="1"/>
  <c r="F429" i="15" l="1"/>
  <c r="H429" i="15"/>
  <c r="G428" i="15"/>
  <c r="J428" i="15" s="1"/>
  <c r="K428" i="15" s="1"/>
  <c r="F430" i="15" l="1"/>
  <c r="G429" i="15"/>
  <c r="J429" i="15" s="1"/>
  <c r="K429" i="15" s="1"/>
  <c r="I430" i="15" l="1"/>
  <c r="J430" i="15" s="1"/>
  <c r="K430" i="15" s="1"/>
  <c r="G431" i="15"/>
  <c r="F431" i="15"/>
  <c r="G430" i="15"/>
  <c r="I431" i="15" l="1"/>
  <c r="J431" i="15" s="1"/>
  <c r="K431" i="15" s="1"/>
  <c r="F432" i="15"/>
  <c r="G432" i="15"/>
  <c r="I432" i="15" l="1"/>
  <c r="J432" i="15" s="1"/>
  <c r="K432" i="15" s="1"/>
  <c r="G433" i="15"/>
  <c r="F433" i="15"/>
  <c r="I433" i="15" l="1"/>
  <c r="J433" i="15" s="1"/>
  <c r="K433" i="15" s="1"/>
  <c r="K434" i="15" s="1"/>
  <c r="F434" i="15"/>
  <c r="I434" i="15" s="1"/>
  <c r="J434" i="15" s="1"/>
  <c r="G434" i="15"/>
  <c r="F435" i="15" l="1"/>
  <c r="F436" i="15" l="1"/>
  <c r="H436" i="15"/>
  <c r="G435" i="15"/>
  <c r="J435" i="15" s="1"/>
  <c r="K435" i="15" s="1"/>
  <c r="F437" i="15" l="1"/>
  <c r="G437" i="15"/>
  <c r="G436" i="15"/>
  <c r="J436" i="15" s="1"/>
  <c r="K436" i="15" s="1"/>
  <c r="I437" i="15" l="1"/>
  <c r="J437" i="15" s="1"/>
  <c r="K437" i="15" s="1"/>
  <c r="G438" i="15"/>
  <c r="F438" i="15"/>
  <c r="I438" i="15" l="1"/>
  <c r="J438" i="15" s="1"/>
  <c r="K438" i="15" s="1"/>
  <c r="F439" i="15"/>
  <c r="G439" i="15"/>
  <c r="I439" i="15" l="1"/>
  <c r="J439" i="15" s="1"/>
  <c r="K439" i="15" s="1"/>
  <c r="F440" i="15"/>
  <c r="I440" i="15" l="1"/>
  <c r="F441" i="15"/>
  <c r="I441" i="15" s="1"/>
  <c r="J441" i="15" s="1"/>
  <c r="G441" i="15"/>
  <c r="G440" i="15"/>
  <c r="J440" i="15" l="1"/>
  <c r="K440" i="15" s="1"/>
  <c r="K441" i="15" s="1"/>
  <c r="F442" i="15"/>
  <c r="F443" i="15" l="1"/>
  <c r="H443" i="15"/>
  <c r="G442" i="15"/>
  <c r="J442" i="15" s="1"/>
  <c r="K442" i="15" s="1"/>
  <c r="F444" i="15" l="1"/>
  <c r="G443" i="15"/>
  <c r="J443" i="15" s="1"/>
  <c r="K443" i="15" s="1"/>
  <c r="I444" i="15" l="1"/>
  <c r="J444" i="15" s="1"/>
  <c r="K444" i="15" s="1"/>
  <c r="G445" i="15"/>
  <c r="F445" i="15"/>
  <c r="G444" i="15"/>
  <c r="I445" i="15" l="1"/>
  <c r="J445" i="15" s="1"/>
  <c r="K445" i="15" s="1"/>
  <c r="F446" i="15"/>
  <c r="G446" i="15"/>
  <c r="I446" i="15" l="1"/>
  <c r="J446" i="15" s="1"/>
  <c r="K446" i="15" s="1"/>
  <c r="G447" i="15"/>
  <c r="F447" i="15"/>
  <c r="I447" i="15" l="1"/>
  <c r="J447" i="15" s="1"/>
  <c r="K447" i="15" s="1"/>
  <c r="K448" i="15" s="1"/>
  <c r="F448" i="15"/>
  <c r="I448" i="15" s="1"/>
  <c r="J448" i="15" s="1"/>
  <c r="G448" i="15"/>
  <c r="F449" i="15" l="1"/>
  <c r="F450" i="15" l="1"/>
  <c r="H450" i="15"/>
  <c r="G449" i="15"/>
  <c r="J449" i="15" s="1"/>
  <c r="K449" i="15" s="1"/>
  <c r="F451" i="15" l="1"/>
  <c r="G451" i="15"/>
  <c r="G450" i="15"/>
  <c r="J450" i="15" s="1"/>
  <c r="K450" i="15" s="1"/>
  <c r="I451" i="15" l="1"/>
  <c r="J451" i="15" s="1"/>
  <c r="K451" i="15" s="1"/>
  <c r="G452" i="15"/>
  <c r="F452" i="15"/>
  <c r="I452" i="15" l="1"/>
  <c r="J452" i="15" s="1"/>
  <c r="K452" i="15" s="1"/>
  <c r="F453" i="15"/>
  <c r="G453" i="15"/>
  <c r="I453" i="15" l="1"/>
  <c r="J453" i="15" s="1"/>
  <c r="K453" i="15" s="1"/>
  <c r="G454" i="15"/>
  <c r="F454" i="15"/>
  <c r="I454" i="15" l="1"/>
  <c r="J454" i="15" s="1"/>
  <c r="K454" i="15" s="1"/>
  <c r="K455" i="15" s="1"/>
  <c r="G455" i="15"/>
  <c r="F455" i="15"/>
  <c r="I455" i="15" s="1"/>
  <c r="J455" i="15" s="1"/>
  <c r="F456" i="15" l="1"/>
  <c r="F457" i="15" l="1"/>
  <c r="H457" i="15"/>
  <c r="G456" i="15"/>
  <c r="J456" i="15" s="1"/>
  <c r="K456" i="15" s="1"/>
  <c r="F458" i="15" l="1"/>
  <c r="G457" i="15"/>
  <c r="J457" i="15" s="1"/>
  <c r="K457" i="15" s="1"/>
  <c r="I458" i="15" l="1"/>
  <c r="J458" i="15" s="1"/>
  <c r="K458" i="15" s="1"/>
  <c r="G459" i="15"/>
  <c r="F459" i="15"/>
  <c r="G458" i="15"/>
  <c r="I459" i="15" l="1"/>
  <c r="J459" i="15" s="1"/>
  <c r="K459" i="15" s="1"/>
  <c r="G460" i="15"/>
  <c r="F460" i="15"/>
  <c r="I460" i="15" l="1"/>
  <c r="J460" i="15" s="1"/>
  <c r="K460" i="15" s="1"/>
  <c r="G461" i="15"/>
  <c r="F461" i="15"/>
  <c r="I461" i="15" l="1"/>
  <c r="J461" i="15" s="1"/>
  <c r="K461" i="15" s="1"/>
  <c r="K462" i="15" s="1"/>
  <c r="F462" i="15"/>
  <c r="I462" i="15" s="1"/>
  <c r="J462" i="15" s="1"/>
  <c r="G462" i="15"/>
  <c r="F463" i="15" l="1"/>
  <c r="H464" i="15" l="1"/>
  <c r="F464" i="15"/>
  <c r="G463" i="15"/>
  <c r="J463" i="15" s="1"/>
  <c r="K463" i="15" s="1"/>
  <c r="F465" i="15" l="1"/>
  <c r="G465" i="15"/>
  <c r="G464" i="15"/>
  <c r="J464" i="15" s="1"/>
  <c r="K464" i="15" s="1"/>
  <c r="I465" i="15" l="1"/>
  <c r="J465" i="15" s="1"/>
  <c r="K465" i="15" s="1"/>
  <c r="G466" i="15"/>
  <c r="F466" i="15"/>
  <c r="I466" i="15" l="1"/>
  <c r="J466" i="15" s="1"/>
  <c r="K466" i="15" s="1"/>
  <c r="F467" i="15"/>
  <c r="G467" i="15"/>
  <c r="I467" i="15" l="1"/>
  <c r="J467" i="15" s="1"/>
  <c r="K467" i="15" s="1"/>
  <c r="G468" i="15"/>
  <c r="F468" i="15"/>
  <c r="I468" i="15" l="1"/>
  <c r="J468" i="15" s="1"/>
  <c r="K468" i="15" s="1"/>
  <c r="K469" i="15" s="1"/>
  <c r="G469" i="15"/>
  <c r="F469" i="15"/>
  <c r="I469" i="15" s="1"/>
  <c r="J469" i="15" s="1"/>
  <c r="F470" i="15" l="1"/>
  <c r="H471" i="15" l="1"/>
  <c r="F471" i="15"/>
  <c r="G470" i="15"/>
  <c r="J470" i="15" s="1"/>
  <c r="K470" i="15" s="1"/>
  <c r="F472" i="15" l="1"/>
  <c r="G471" i="15"/>
  <c r="J471" i="15" s="1"/>
  <c r="K471" i="15" s="1"/>
  <c r="I472" i="15" l="1"/>
  <c r="J472" i="15" s="1"/>
  <c r="K472" i="15" s="1"/>
  <c r="G473" i="15"/>
  <c r="F473" i="15"/>
  <c r="G472" i="15"/>
  <c r="I473" i="15" l="1"/>
  <c r="J473" i="15" s="1"/>
  <c r="K473" i="15" s="1"/>
  <c r="G474" i="15"/>
  <c r="F474" i="15"/>
  <c r="I474" i="15" l="1"/>
  <c r="J474" i="15" s="1"/>
  <c r="K474" i="15" s="1"/>
  <c r="G475" i="15"/>
  <c r="F475" i="15"/>
  <c r="I475" i="15" l="1"/>
  <c r="J475" i="15" s="1"/>
  <c r="K475" i="15" s="1"/>
  <c r="K476" i="15" s="1"/>
  <c r="F476" i="15"/>
  <c r="I476" i="15" s="1"/>
  <c r="J476" i="15" s="1"/>
  <c r="G476" i="15"/>
  <c r="F477" i="15" l="1"/>
  <c r="H478" i="15" l="1"/>
  <c r="F478" i="15"/>
  <c r="G477" i="15"/>
  <c r="J477" i="15" s="1"/>
  <c r="K477" i="15" s="1"/>
  <c r="F479" i="15" l="1"/>
  <c r="G479" i="15"/>
  <c r="G478" i="15"/>
  <c r="J478" i="15" s="1"/>
  <c r="K478" i="15" s="1"/>
  <c r="I479" i="15" l="1"/>
  <c r="J479" i="15" s="1"/>
  <c r="K479" i="15" s="1"/>
  <c r="G480" i="15"/>
  <c r="F480" i="15"/>
  <c r="I480" i="15" l="1"/>
  <c r="J480" i="15" s="1"/>
  <c r="K480" i="15" s="1"/>
  <c r="F481" i="15"/>
  <c r="G481" i="15"/>
  <c r="I481" i="15" l="1"/>
  <c r="J481" i="15" s="1"/>
  <c r="K481" i="15" s="1"/>
  <c r="G482" i="15"/>
  <c r="F482" i="15"/>
  <c r="I482" i="15" l="1"/>
  <c r="J482" i="15" s="1"/>
  <c r="K482" i="15" s="1"/>
  <c r="K483" i="15" s="1"/>
  <c r="F483" i="15"/>
  <c r="I483" i="15" s="1"/>
  <c r="J483" i="15" s="1"/>
  <c r="G483" i="15"/>
  <c r="F484" i="15" l="1"/>
  <c r="F485" i="15" l="1"/>
  <c r="H485" i="15"/>
  <c r="G484" i="15"/>
  <c r="J484" i="15" s="1"/>
  <c r="K484" i="15" s="1"/>
  <c r="F486" i="15" l="1"/>
  <c r="G485" i="15"/>
  <c r="J485" i="15" s="1"/>
  <c r="K485" i="15" s="1"/>
  <c r="I486" i="15" l="1"/>
  <c r="J486" i="15" s="1"/>
  <c r="K486" i="15" s="1"/>
  <c r="G487" i="15"/>
  <c r="F487" i="15"/>
  <c r="G486" i="15"/>
  <c r="I487" i="15" l="1"/>
  <c r="J487" i="15" s="1"/>
  <c r="K487" i="15" s="1"/>
  <c r="F488" i="15"/>
  <c r="G488" i="15"/>
  <c r="I488" i="15" l="1"/>
  <c r="J488" i="15" s="1"/>
  <c r="K488" i="15" s="1"/>
  <c r="G489" i="15"/>
  <c r="F489" i="15"/>
  <c r="I489" i="15" l="1"/>
  <c r="J489" i="15" s="1"/>
  <c r="K489" i="15" s="1"/>
  <c r="K490" i="15" s="1"/>
  <c r="F490" i="15"/>
  <c r="I490" i="15" s="1"/>
  <c r="J490" i="15" s="1"/>
  <c r="G490" i="15"/>
  <c r="F491" i="15" l="1"/>
  <c r="F492" i="15" l="1"/>
  <c r="H492" i="15"/>
  <c r="G491" i="15"/>
  <c r="J491" i="15" s="1"/>
  <c r="K491" i="15" s="1"/>
  <c r="F493" i="15" l="1"/>
  <c r="G492" i="15"/>
  <c r="J492" i="15" s="1"/>
  <c r="K492" i="15" s="1"/>
  <c r="I493" i="15" l="1"/>
  <c r="J493" i="15" s="1"/>
  <c r="K493" i="15" s="1"/>
  <c r="G494" i="15"/>
  <c r="F494" i="15"/>
  <c r="G493" i="15"/>
  <c r="I494" i="15" l="1"/>
  <c r="J494" i="15" s="1"/>
  <c r="K494" i="15" s="1"/>
  <c r="F495" i="15"/>
  <c r="G495" i="15"/>
  <c r="I495" i="15" l="1"/>
  <c r="J495" i="15" s="1"/>
  <c r="K495" i="15" s="1"/>
  <c r="G496" i="15"/>
  <c r="F496" i="15"/>
  <c r="I496" i="15" l="1"/>
  <c r="J496" i="15" s="1"/>
  <c r="K496" i="15" s="1"/>
  <c r="K497" i="15" s="1"/>
  <c r="F497" i="15"/>
  <c r="I497" i="15" s="1"/>
  <c r="J497" i="15" s="1"/>
  <c r="G497" i="15"/>
  <c r="F498" i="15" l="1"/>
  <c r="F499" i="15" l="1"/>
  <c r="H499" i="15"/>
  <c r="G498" i="15"/>
  <c r="J498" i="15" s="1"/>
  <c r="K498" i="15" s="1"/>
  <c r="F500" i="15" l="1"/>
  <c r="G499" i="15"/>
  <c r="J499" i="15" s="1"/>
  <c r="K499" i="15" s="1"/>
  <c r="I500" i="15" l="1"/>
  <c r="J500" i="15" s="1"/>
  <c r="K500" i="15" s="1"/>
  <c r="G501" i="15"/>
  <c r="F501" i="15"/>
  <c r="G500" i="15"/>
  <c r="I501" i="15" l="1"/>
  <c r="J501" i="15" s="1"/>
  <c r="K501" i="15" s="1"/>
  <c r="F502" i="15"/>
  <c r="G502" i="15"/>
  <c r="I502" i="15" l="1"/>
  <c r="J502" i="15" s="1"/>
  <c r="K502" i="15" s="1"/>
  <c r="G503" i="15"/>
  <c r="F503" i="15"/>
  <c r="I503" i="15" l="1"/>
  <c r="J503" i="15" s="1"/>
  <c r="K503" i="15" s="1"/>
  <c r="K504" i="15" s="1"/>
  <c r="F504" i="15"/>
  <c r="I504" i="15" s="1"/>
  <c r="J504" i="15" s="1"/>
  <c r="G504" i="15"/>
  <c r="F505" i="15" l="1"/>
  <c r="F506" i="15" l="1"/>
  <c r="H506" i="15"/>
  <c r="G505" i="15"/>
  <c r="J505" i="15" s="1"/>
  <c r="K505" i="15" s="1"/>
  <c r="F507" i="15" l="1"/>
  <c r="G506" i="15"/>
  <c r="J506" i="15" s="1"/>
  <c r="K506" i="15" s="1"/>
  <c r="I507" i="15" l="1"/>
  <c r="G508" i="15"/>
  <c r="F508" i="15"/>
  <c r="G507" i="15"/>
  <c r="J507" i="15" l="1"/>
  <c r="K507" i="15" s="1"/>
  <c r="I508" i="15"/>
  <c r="J508" i="15" s="1"/>
  <c r="F509" i="15"/>
  <c r="G509" i="15"/>
  <c r="I509" i="15" l="1"/>
  <c r="J509" i="15" s="1"/>
  <c r="K508" i="15"/>
  <c r="K509" i="15" s="1"/>
  <c r="G510" i="15"/>
  <c r="F510" i="15"/>
  <c r="I510" i="15" l="1"/>
  <c r="J510" i="15" s="1"/>
  <c r="K510" i="15" s="1"/>
  <c r="K511" i="15" s="1"/>
  <c r="F511" i="15"/>
  <c r="I511" i="15" s="1"/>
  <c r="J511" i="15" s="1"/>
  <c r="G511" i="15"/>
  <c r="F512" i="15" l="1"/>
  <c r="F513" i="15" l="1"/>
  <c r="H513" i="15"/>
  <c r="G512" i="15"/>
  <c r="J512" i="15" s="1"/>
  <c r="K512" i="15" s="1"/>
  <c r="F514" i="15" l="1"/>
  <c r="G514" i="15"/>
  <c r="G513" i="15"/>
  <c r="J513" i="15" s="1"/>
  <c r="K513" i="15" s="1"/>
  <c r="I514" i="15" l="1"/>
  <c r="J514" i="15" s="1"/>
  <c r="K514" i="15" s="1"/>
  <c r="G515" i="15"/>
  <c r="F515" i="15"/>
  <c r="I515" i="15" l="1"/>
  <c r="J515" i="15" s="1"/>
  <c r="K515" i="15" s="1"/>
  <c r="F516" i="15"/>
  <c r="G516" i="15"/>
  <c r="I516" i="15" l="1"/>
  <c r="J516" i="15" s="1"/>
  <c r="K516" i="15" s="1"/>
  <c r="G517" i="15"/>
  <c r="F517" i="15"/>
  <c r="I517" i="15" l="1"/>
  <c r="J517" i="15" s="1"/>
  <c r="K517" i="15" s="1"/>
  <c r="K518" i="15" s="1"/>
  <c r="F518" i="15"/>
  <c r="I518" i="15" s="1"/>
  <c r="J518" i="15" s="1"/>
  <c r="G518" i="15"/>
  <c r="F519" i="15" l="1"/>
  <c r="F520" i="15" l="1"/>
  <c r="H520" i="15"/>
  <c r="G519" i="15"/>
  <c r="J519" i="15" s="1"/>
  <c r="K519" i="15" s="1"/>
  <c r="F521" i="15" l="1"/>
  <c r="G521" i="15"/>
  <c r="G520" i="15"/>
  <c r="J520" i="15" s="1"/>
  <c r="K520" i="15" s="1"/>
  <c r="I521" i="15" l="1"/>
  <c r="J521" i="15" s="1"/>
  <c r="K521" i="15" s="1"/>
  <c r="G522" i="15"/>
  <c r="F522" i="15"/>
  <c r="I522" i="15" l="1"/>
  <c r="J522" i="15" s="1"/>
  <c r="K522" i="15" s="1"/>
  <c r="F523" i="15"/>
  <c r="G523" i="15"/>
  <c r="I523" i="15" l="1"/>
  <c r="J523" i="15" s="1"/>
  <c r="K523" i="15" s="1"/>
  <c r="G524" i="15"/>
  <c r="F524" i="15"/>
  <c r="I524" i="15" l="1"/>
  <c r="J524" i="15" s="1"/>
  <c r="K524" i="15" s="1"/>
  <c r="K525" i="15" s="1"/>
  <c r="F525" i="15"/>
  <c r="I525" i="15" s="1"/>
  <c r="J525" i="15" s="1"/>
  <c r="G525" i="15"/>
  <c r="F526" i="15" l="1"/>
  <c r="F527" i="15" l="1"/>
  <c r="H527" i="15"/>
  <c r="G526" i="15"/>
  <c r="J526" i="15" s="1"/>
  <c r="K526" i="15" s="1"/>
  <c r="F528" i="15" l="1"/>
  <c r="G528" i="15"/>
  <c r="G527" i="15"/>
  <c r="J527" i="15" s="1"/>
  <c r="K527" i="15" s="1"/>
  <c r="I528" i="15" l="1"/>
  <c r="J528" i="15" s="1"/>
  <c r="K528" i="15" s="1"/>
  <c r="G529" i="15"/>
  <c r="F529" i="15"/>
  <c r="I529" i="15" l="1"/>
  <c r="J529" i="15" s="1"/>
  <c r="K529" i="15" s="1"/>
  <c r="F530" i="15"/>
  <c r="G530" i="15"/>
  <c r="I530" i="15" l="1"/>
  <c r="J530" i="15" s="1"/>
  <c r="K530" i="15" s="1"/>
  <c r="G531" i="15"/>
  <c r="F531" i="15"/>
  <c r="I531" i="15" l="1"/>
  <c r="J531" i="15" s="1"/>
  <c r="K531" i="15" s="1"/>
  <c r="K532" i="15" s="1"/>
  <c r="F532" i="15"/>
  <c r="I532" i="15" s="1"/>
  <c r="J532" i="15" s="1"/>
  <c r="G532" i="15"/>
  <c r="F533" i="15" l="1"/>
  <c r="F534" i="15" l="1"/>
  <c r="H534" i="15"/>
  <c r="G533" i="15"/>
  <c r="J533" i="15" s="1"/>
  <c r="K533" i="15" s="1"/>
  <c r="F535" i="15" l="1"/>
  <c r="G535" i="15"/>
  <c r="G534" i="15"/>
  <c r="J534" i="15" s="1"/>
  <c r="K534" i="15" s="1"/>
  <c r="I535" i="15" l="1"/>
  <c r="J535" i="15" s="1"/>
  <c r="K535" i="15" s="1"/>
  <c r="G536" i="15"/>
  <c r="F536" i="15"/>
  <c r="I536" i="15" l="1"/>
  <c r="J536" i="15" s="1"/>
  <c r="K536" i="15" s="1"/>
  <c r="F537" i="15"/>
  <c r="G537" i="15"/>
  <c r="I537" i="15" l="1"/>
  <c r="J537" i="15" s="1"/>
  <c r="K537" i="15" s="1"/>
  <c r="G538" i="15"/>
  <c r="F538" i="15"/>
  <c r="I538" i="15" l="1"/>
  <c r="J538" i="15" s="1"/>
  <c r="K538" i="15" s="1"/>
  <c r="K539" i="15" s="1"/>
  <c r="F539" i="15"/>
  <c r="I539" i="15" s="1"/>
  <c r="J539" i="15" s="1"/>
  <c r="G539" i="15"/>
  <c r="F540" i="15" l="1"/>
  <c r="F541" i="15" l="1"/>
  <c r="H541" i="15"/>
  <c r="G540" i="15"/>
  <c r="J540" i="15" s="1"/>
  <c r="K540" i="15" s="1"/>
  <c r="F542" i="15" l="1"/>
  <c r="G542" i="15"/>
  <c r="G541" i="15"/>
  <c r="J541" i="15" s="1"/>
  <c r="K541" i="15" s="1"/>
  <c r="I542" i="15" l="1"/>
  <c r="J542" i="15" s="1"/>
  <c r="K542" i="15" s="1"/>
  <c r="G543" i="15"/>
  <c r="F543" i="15"/>
  <c r="I543" i="15" l="1"/>
  <c r="J543" i="15" s="1"/>
  <c r="K543" i="15" s="1"/>
  <c r="F544" i="15"/>
  <c r="G544" i="15"/>
  <c r="I544" i="15" l="1"/>
  <c r="J544" i="15" s="1"/>
  <c r="K544" i="15" s="1"/>
  <c r="G545" i="15"/>
  <c r="F545" i="15"/>
  <c r="I545" i="15" l="1"/>
  <c r="J545" i="15" s="1"/>
  <c r="K545" i="15" s="1"/>
  <c r="K546" i="15" s="1"/>
  <c r="F546" i="15"/>
  <c r="I546" i="15" s="1"/>
  <c r="J546" i="15" s="1"/>
  <c r="G546" i="15"/>
  <c r="F547" i="15" l="1"/>
  <c r="F548" i="15" l="1"/>
  <c r="H548" i="15"/>
  <c r="G547" i="15"/>
  <c r="J547" i="15" s="1"/>
  <c r="K547" i="15" s="1"/>
  <c r="F549" i="15" l="1"/>
  <c r="G549" i="15"/>
  <c r="G548" i="15"/>
  <c r="J548" i="15" s="1"/>
  <c r="K548" i="15" s="1"/>
  <c r="I549" i="15" l="1"/>
  <c r="J549" i="15" s="1"/>
  <c r="K549" i="15" s="1"/>
  <c r="G550" i="15"/>
  <c r="F550" i="15"/>
  <c r="I550" i="15" l="1"/>
  <c r="J550" i="15" s="1"/>
  <c r="K550" i="15" s="1"/>
  <c r="F551" i="15"/>
  <c r="G551" i="15"/>
  <c r="I551" i="15" l="1"/>
  <c r="J551" i="15" s="1"/>
  <c r="K551" i="15" s="1"/>
  <c r="G552" i="15"/>
  <c r="F552" i="15"/>
  <c r="I552" i="15" l="1"/>
  <c r="J552" i="15" s="1"/>
  <c r="K552" i="15" s="1"/>
  <c r="K553" i="15" s="1"/>
  <c r="F553" i="15"/>
  <c r="I553" i="15" s="1"/>
  <c r="J553" i="15" s="1"/>
  <c r="G553" i="15"/>
  <c r="F554" i="15" l="1"/>
  <c r="F555" i="15" l="1"/>
  <c r="H555" i="15"/>
  <c r="G554" i="15"/>
  <c r="J554" i="15" s="1"/>
  <c r="K554" i="15" s="1"/>
  <c r="F556" i="15" l="1"/>
  <c r="G556" i="15"/>
  <c r="G555" i="15"/>
  <c r="J555" i="15" s="1"/>
  <c r="K555" i="15" s="1"/>
  <c r="I556" i="15" l="1"/>
  <c r="J556" i="15" s="1"/>
  <c r="K556" i="15" s="1"/>
  <c r="G557" i="15"/>
  <c r="F557" i="15"/>
  <c r="I557" i="15" l="1"/>
  <c r="J557" i="15" s="1"/>
  <c r="K557" i="15" s="1"/>
  <c r="F558" i="15"/>
  <c r="G558" i="15"/>
  <c r="I558" i="15" l="1"/>
  <c r="J558" i="15" s="1"/>
  <c r="K558" i="15" s="1"/>
  <c r="G559" i="15"/>
  <c r="F559" i="15"/>
  <c r="I559" i="15" l="1"/>
  <c r="J559" i="15" s="1"/>
  <c r="K559" i="15" s="1"/>
  <c r="K560" i="15" s="1"/>
  <c r="F560" i="15"/>
  <c r="I560" i="15" s="1"/>
  <c r="J560" i="15" s="1"/>
  <c r="G560" i="15"/>
  <c r="F561" i="15" l="1"/>
  <c r="F562" i="15" l="1"/>
  <c r="H562" i="15"/>
  <c r="G561" i="15"/>
  <c r="J561" i="15" s="1"/>
  <c r="K561" i="15" s="1"/>
  <c r="F563" i="15" l="1"/>
  <c r="G563" i="15"/>
  <c r="G562" i="15"/>
  <c r="J562" i="15" s="1"/>
  <c r="K562" i="15" s="1"/>
  <c r="I563" i="15" l="1"/>
  <c r="J563" i="15" s="1"/>
  <c r="K563" i="15" s="1"/>
  <c r="F564" i="15"/>
  <c r="G564" i="15"/>
  <c r="I564" i="15" l="1"/>
  <c r="J564" i="15" s="1"/>
  <c r="K564" i="15" s="1"/>
  <c r="F565" i="15"/>
  <c r="G565" i="15"/>
  <c r="I565" i="15" l="1"/>
  <c r="J565" i="15" s="1"/>
  <c r="K565" i="15" s="1"/>
  <c r="G566" i="15"/>
  <c r="F566" i="15"/>
  <c r="I566" i="15" l="1"/>
  <c r="J566" i="15" s="1"/>
  <c r="K566" i="15" s="1"/>
  <c r="K567" i="15" s="1"/>
  <c r="F567" i="15"/>
  <c r="I567" i="15" s="1"/>
  <c r="J567" i="15" s="1"/>
  <c r="G567" i="15"/>
  <c r="F568" i="15" l="1"/>
  <c r="G568" i="15"/>
  <c r="J568" i="15" s="1"/>
  <c r="K568" i="15" s="1"/>
  <c r="F569" i="15" l="1"/>
  <c r="H569" i="15"/>
  <c r="F570" i="15" l="1"/>
  <c r="G570" i="15"/>
  <c r="G569" i="15"/>
  <c r="J569" i="15" s="1"/>
  <c r="K569" i="15" s="1"/>
  <c r="I570" i="15" l="1"/>
  <c r="J570" i="15" s="1"/>
  <c r="K570" i="15" s="1"/>
  <c r="F571" i="15"/>
  <c r="G571" i="15"/>
  <c r="I571" i="15" l="1"/>
  <c r="J571" i="15" s="1"/>
  <c r="K571" i="15" s="1"/>
  <c r="F572" i="15"/>
  <c r="G572" i="15"/>
  <c r="I572" i="15" l="1"/>
  <c r="J572" i="15" s="1"/>
  <c r="K572" i="15" s="1"/>
  <c r="G573" i="15"/>
  <c r="F573" i="15"/>
  <c r="I573" i="15" l="1"/>
  <c r="J573" i="15" s="1"/>
  <c r="K573" i="15" s="1"/>
  <c r="K574" i="15" s="1"/>
  <c r="G574" i="15"/>
  <c r="F574" i="15"/>
  <c r="I574" i="15" s="1"/>
  <c r="J574" i="15" s="1"/>
  <c r="F575" i="15" l="1"/>
  <c r="F576" i="15" l="1"/>
  <c r="H576" i="15"/>
  <c r="G575" i="15"/>
  <c r="J575" i="15" s="1"/>
  <c r="K575" i="15" s="1"/>
  <c r="F577" i="15" l="1"/>
  <c r="G577" i="15"/>
  <c r="G576" i="15"/>
  <c r="J576" i="15" s="1"/>
  <c r="K576" i="15" s="1"/>
  <c r="I577" i="15" l="1"/>
  <c r="J577" i="15" s="1"/>
  <c r="K577" i="15" s="1"/>
  <c r="F578" i="15"/>
  <c r="G578" i="15"/>
  <c r="I578" i="15" l="1"/>
  <c r="J578" i="15" s="1"/>
  <c r="K578" i="15" s="1"/>
  <c r="F579" i="15"/>
  <c r="G579" i="15"/>
  <c r="I579" i="15" l="1"/>
  <c r="J579" i="15" s="1"/>
  <c r="K579" i="15" s="1"/>
  <c r="F580" i="15"/>
  <c r="G580" i="15"/>
  <c r="I580" i="15" l="1"/>
  <c r="J580" i="15" s="1"/>
  <c r="K580" i="15" s="1"/>
  <c r="K581" i="15" s="1"/>
  <c r="F581" i="15"/>
  <c r="I581" i="15" s="1"/>
  <c r="J581" i="15" s="1"/>
  <c r="G581" i="15"/>
  <c r="F582" i="15" l="1"/>
  <c r="G582" i="15"/>
  <c r="J582" i="15" s="1"/>
  <c r="K582" i="15" s="1"/>
  <c r="F583" i="15" l="1"/>
  <c r="H583" i="15"/>
  <c r="F584" i="15" l="1"/>
  <c r="G584" i="15"/>
  <c r="G583" i="15"/>
  <c r="J583" i="15" s="1"/>
  <c r="K583" i="15" s="1"/>
  <c r="I584" i="15" l="1"/>
  <c r="J584" i="15" s="1"/>
  <c r="K584" i="15" s="1"/>
  <c r="F585" i="15"/>
  <c r="G585" i="15"/>
  <c r="I585" i="15" l="1"/>
  <c r="J585" i="15" s="1"/>
  <c r="K585" i="15" s="1"/>
  <c r="F586" i="15"/>
  <c r="G586" i="15"/>
  <c r="I586" i="15" l="1"/>
  <c r="J586" i="15" s="1"/>
  <c r="K586" i="15" s="1"/>
  <c r="F587" i="15"/>
  <c r="G587" i="15"/>
  <c r="I587" i="15" l="1"/>
  <c r="J587" i="15" s="1"/>
  <c r="K587" i="15" s="1"/>
  <c r="K588" i="15" s="1"/>
  <c r="F588" i="15"/>
  <c r="I588" i="15" s="1"/>
  <c r="J588" i="15" s="1"/>
  <c r="G588" i="15"/>
  <c r="F589" i="15" l="1"/>
  <c r="F590" i="15" l="1"/>
  <c r="H590" i="15"/>
  <c r="G589" i="15"/>
  <c r="J589" i="15" s="1"/>
  <c r="K589" i="15" s="1"/>
  <c r="F591" i="15" l="1"/>
  <c r="G591" i="15"/>
  <c r="G590" i="15"/>
  <c r="J590" i="15" s="1"/>
  <c r="K590" i="15" s="1"/>
  <c r="I591" i="15" l="1"/>
  <c r="J591" i="15" s="1"/>
  <c r="K591" i="15" s="1"/>
  <c r="F592" i="15"/>
  <c r="G592" i="15"/>
  <c r="I592" i="15" l="1"/>
  <c r="J592" i="15" s="1"/>
  <c r="K592" i="15" s="1"/>
  <c r="F593" i="15"/>
  <c r="G593" i="15"/>
  <c r="I593" i="15" l="1"/>
  <c r="J593" i="15" s="1"/>
  <c r="K593" i="15" s="1"/>
  <c r="F594" i="15"/>
  <c r="G594" i="15"/>
  <c r="I594" i="15" l="1"/>
  <c r="J594" i="15" s="1"/>
  <c r="K594" i="15" s="1"/>
  <c r="K595" i="15" s="1"/>
  <c r="F595" i="15"/>
  <c r="I595" i="15" s="1"/>
  <c r="J595" i="15" s="1"/>
  <c r="G595" i="15"/>
  <c r="F596" i="15" l="1"/>
  <c r="F597" i="15" l="1"/>
  <c r="H597" i="15"/>
  <c r="G596" i="15"/>
  <c r="J596" i="15" s="1"/>
  <c r="K596" i="15" s="1"/>
  <c r="F598" i="15" l="1"/>
  <c r="G597" i="15"/>
  <c r="J597" i="15" s="1"/>
  <c r="K597" i="15" s="1"/>
  <c r="I598" i="15" l="1"/>
  <c r="J598" i="15" s="1"/>
  <c r="K598" i="15" s="1"/>
  <c r="F599" i="15"/>
  <c r="G599" i="15"/>
  <c r="G598" i="15"/>
  <c r="I599" i="15" l="1"/>
  <c r="J599" i="15" s="1"/>
  <c r="K599" i="15" s="1"/>
  <c r="G600" i="15"/>
  <c r="F600" i="15"/>
  <c r="I600" i="15" l="1"/>
  <c r="J600" i="15" s="1"/>
  <c r="K600" i="15" s="1"/>
  <c r="G601" i="15"/>
  <c r="F601" i="15"/>
  <c r="I601" i="15" l="1"/>
  <c r="J601" i="15" s="1"/>
  <c r="K601" i="15" s="1"/>
  <c r="K602" i="15" s="1"/>
  <c r="F602" i="15"/>
  <c r="I602" i="15" s="1"/>
  <c r="J602" i="15" s="1"/>
  <c r="G602" i="15"/>
  <c r="F603" i="15" l="1"/>
  <c r="H604" i="15" l="1"/>
  <c r="F604" i="15"/>
  <c r="G603" i="15"/>
  <c r="J603" i="15" s="1"/>
  <c r="K603" i="15" s="1"/>
  <c r="F605" i="15" l="1"/>
  <c r="G604" i="15"/>
  <c r="J604" i="15" s="1"/>
  <c r="K604" i="15" s="1"/>
  <c r="I605" i="15" l="1"/>
  <c r="J605" i="15" s="1"/>
  <c r="K605" i="15" s="1"/>
  <c r="G606" i="15"/>
  <c r="F606" i="15"/>
  <c r="G605" i="15"/>
  <c r="I606" i="15" l="1"/>
  <c r="J606" i="15" s="1"/>
  <c r="K606" i="15" s="1"/>
  <c r="F607" i="15"/>
  <c r="G607" i="15"/>
  <c r="I607" i="15" l="1"/>
  <c r="J607" i="15" s="1"/>
  <c r="K607" i="15" s="1"/>
  <c r="G608" i="15"/>
  <c r="F608" i="15"/>
  <c r="I608" i="15" l="1"/>
  <c r="J608" i="15" s="1"/>
  <c r="K608" i="15" s="1"/>
  <c r="K609" i="15" s="1"/>
  <c r="G609" i="15"/>
  <c r="F609" i="15"/>
  <c r="I609" i="15" s="1"/>
  <c r="J609" i="15" s="1"/>
  <c r="F610" i="15" l="1"/>
  <c r="F611" i="15" l="1"/>
  <c r="H611" i="15"/>
  <c r="G610" i="15"/>
  <c r="J610" i="15" s="1"/>
  <c r="K610" i="15" s="1"/>
  <c r="F612" i="15" l="1"/>
  <c r="G611" i="15"/>
  <c r="J611" i="15" s="1"/>
  <c r="K611" i="15" s="1"/>
  <c r="I612" i="15" l="1"/>
  <c r="J612" i="15" s="1"/>
  <c r="K612" i="15" s="1"/>
  <c r="F613" i="15"/>
  <c r="G612" i="15"/>
  <c r="I613" i="15" l="1"/>
  <c r="J613" i="15" s="1"/>
  <c r="K613" i="15" s="1"/>
  <c r="F614" i="15"/>
  <c r="G613" i="15"/>
  <c r="I614" i="15" l="1"/>
  <c r="J614" i="15" s="1"/>
  <c r="K614" i="15" s="1"/>
  <c r="F615" i="15"/>
  <c r="G614" i="15"/>
  <c r="I615" i="15" l="1"/>
  <c r="G616" i="15"/>
  <c r="F616" i="15"/>
  <c r="I616" i="15" s="1"/>
  <c r="J616" i="15" s="1"/>
  <c r="G615" i="15"/>
  <c r="J615" i="15" l="1"/>
  <c r="K615" i="15" s="1"/>
  <c r="K616" i="15" s="1"/>
  <c r="F617" i="15"/>
  <c r="G617" i="15"/>
  <c r="J617" i="15" s="1"/>
  <c r="K617" i="15" l="1"/>
  <c r="F618" i="15"/>
  <c r="H618" i="15"/>
  <c r="F619" i="15" l="1"/>
  <c r="G619" i="15"/>
  <c r="G618" i="15"/>
  <c r="J618" i="15" s="1"/>
  <c r="K618" i="15" s="1"/>
  <c r="I619" i="15" l="1"/>
  <c r="J619" i="15" s="1"/>
  <c r="K619" i="15" s="1"/>
  <c r="F620" i="15"/>
  <c r="G620" i="15"/>
  <c r="I620" i="15" l="1"/>
  <c r="J620" i="15" s="1"/>
  <c r="K620" i="15" s="1"/>
  <c r="F621" i="15"/>
  <c r="G621" i="15"/>
  <c r="I621" i="15" l="1"/>
  <c r="J621" i="15" s="1"/>
  <c r="K621" i="15" s="1"/>
  <c r="G622" i="15"/>
  <c r="F622" i="15"/>
  <c r="I622" i="15" l="1"/>
  <c r="J622" i="15" s="1"/>
  <c r="K622" i="15" s="1"/>
  <c r="K623" i="15" s="1"/>
  <c r="G623" i="15"/>
  <c r="F623" i="15"/>
  <c r="I623" i="15" s="1"/>
  <c r="J623" i="15" s="1"/>
  <c r="F624" i="15" l="1"/>
  <c r="F625" i="15" l="1"/>
  <c r="H625" i="15"/>
  <c r="G624" i="15"/>
  <c r="J624" i="15" s="1"/>
  <c r="K624" i="15" s="1"/>
  <c r="F626" i="15" l="1"/>
  <c r="G626" i="15"/>
  <c r="G625" i="15"/>
  <c r="J625" i="15" s="1"/>
  <c r="K625" i="15" s="1"/>
  <c r="I626" i="15" l="1"/>
  <c r="J626" i="15" s="1"/>
  <c r="K626" i="15" s="1"/>
  <c r="F627" i="15"/>
  <c r="G627" i="15"/>
  <c r="I627" i="15" l="1"/>
  <c r="J627" i="15" s="1"/>
  <c r="K627" i="15" s="1"/>
  <c r="F628" i="15"/>
  <c r="G628" i="15"/>
  <c r="I628" i="15" l="1"/>
  <c r="J628" i="15" s="1"/>
  <c r="K628" i="15" s="1"/>
  <c r="G629" i="15"/>
  <c r="F629" i="15"/>
  <c r="I629" i="15" l="1"/>
  <c r="J629" i="15" s="1"/>
  <c r="K629" i="15" s="1"/>
  <c r="K630" i="15" s="1"/>
  <c r="G630" i="15"/>
  <c r="F630" i="15"/>
  <c r="I630" i="15" s="1"/>
  <c r="J630" i="15" s="1"/>
  <c r="F631" i="15" l="1"/>
  <c r="F632" i="15" l="1"/>
  <c r="H632" i="15"/>
  <c r="G631" i="15"/>
  <c r="J631" i="15" s="1"/>
  <c r="K631" i="15" s="1"/>
  <c r="F633" i="15" l="1"/>
  <c r="G633" i="15"/>
  <c r="G632" i="15"/>
  <c r="J632" i="15" s="1"/>
  <c r="K632" i="15" s="1"/>
  <c r="I633" i="15" l="1"/>
  <c r="J633" i="15" s="1"/>
  <c r="K633" i="15" s="1"/>
  <c r="F634" i="15"/>
  <c r="G634" i="15"/>
  <c r="I634" i="15" l="1"/>
  <c r="J634" i="15" s="1"/>
  <c r="K634" i="15" s="1"/>
  <c r="F635" i="15"/>
  <c r="G635" i="15"/>
  <c r="I635" i="15" l="1"/>
  <c r="J635" i="15" s="1"/>
  <c r="K635" i="15" s="1"/>
  <c r="G636" i="15"/>
  <c r="F636" i="15"/>
  <c r="I636" i="15" l="1"/>
  <c r="J636" i="15" s="1"/>
  <c r="K636" i="15" s="1"/>
  <c r="K637" i="15" s="1"/>
  <c r="G637" i="15"/>
  <c r="F637" i="15"/>
  <c r="I637" i="15" s="1"/>
  <c r="J637" i="15" s="1"/>
  <c r="F638" i="15" l="1"/>
  <c r="F639" i="15" l="1"/>
  <c r="H639" i="15"/>
  <c r="G638" i="15"/>
  <c r="J638" i="15" s="1"/>
  <c r="K638" i="15" s="1"/>
  <c r="F640" i="15" l="1"/>
  <c r="G640" i="15"/>
  <c r="G639" i="15"/>
  <c r="J639" i="15" s="1"/>
  <c r="K639" i="15" s="1"/>
  <c r="I640" i="15" l="1"/>
  <c r="J640" i="15" s="1"/>
  <c r="K640" i="15" s="1"/>
  <c r="F641" i="15"/>
  <c r="G641" i="15"/>
  <c r="I641" i="15" l="1"/>
  <c r="J641" i="15" s="1"/>
  <c r="K641" i="15" s="1"/>
  <c r="F642" i="15"/>
  <c r="G642" i="15"/>
  <c r="I642" i="15" l="1"/>
  <c r="J642" i="15" s="1"/>
  <c r="K642" i="15" s="1"/>
  <c r="G643" i="15"/>
  <c r="F643" i="15"/>
  <c r="I643" i="15" l="1"/>
  <c r="J643" i="15" s="1"/>
  <c r="K643" i="15" s="1"/>
  <c r="K644" i="15" s="1"/>
  <c r="F644" i="15"/>
  <c r="I644" i="15" s="1"/>
  <c r="J644" i="15" s="1"/>
  <c r="G644" i="15"/>
  <c r="F645" i="15" l="1"/>
  <c r="H646" i="15" l="1"/>
  <c r="F646" i="15"/>
  <c r="G645" i="15"/>
  <c r="J645" i="15" s="1"/>
  <c r="K645" i="15" s="1"/>
  <c r="G647" i="15" l="1"/>
  <c r="F647" i="15"/>
  <c r="G646" i="15"/>
  <c r="J646" i="15" s="1"/>
  <c r="K646" i="15" s="1"/>
  <c r="I647" i="15" l="1"/>
  <c r="J647" i="15" s="1"/>
  <c r="K647" i="15" s="1"/>
  <c r="G648" i="15"/>
  <c r="F648" i="15"/>
  <c r="I648" i="15" l="1"/>
  <c r="J648" i="15" s="1"/>
  <c r="K648" i="15" s="1"/>
  <c r="G649" i="15"/>
  <c r="F649" i="15"/>
  <c r="I649" i="15" l="1"/>
  <c r="J649" i="15" s="1"/>
  <c r="K649" i="15" s="1"/>
  <c r="G650" i="15"/>
  <c r="F650" i="15"/>
  <c r="I650" i="15" l="1"/>
  <c r="J650" i="15" s="1"/>
  <c r="K650" i="15" s="1"/>
  <c r="K651" i="15" s="1"/>
  <c r="G651" i="15"/>
  <c r="F651" i="15"/>
  <c r="I651" i="15" s="1"/>
  <c r="J651" i="15" s="1"/>
  <c r="F652" i="15" l="1"/>
  <c r="F653" i="15" l="1"/>
  <c r="H653" i="15"/>
  <c r="G652" i="15"/>
  <c r="J652" i="15" s="1"/>
  <c r="K652" i="15" s="1"/>
  <c r="F654" i="15" l="1"/>
  <c r="G653" i="15"/>
  <c r="J653" i="15" s="1"/>
  <c r="K653" i="15" s="1"/>
  <c r="I654" i="15" l="1"/>
  <c r="J654" i="15" s="1"/>
  <c r="K654" i="15" s="1"/>
  <c r="G655" i="15"/>
  <c r="F655" i="15"/>
  <c r="G654" i="15"/>
  <c r="I655" i="15" l="1"/>
  <c r="J655" i="15" s="1"/>
  <c r="K655" i="15" s="1"/>
  <c r="G656" i="15"/>
  <c r="F656" i="15"/>
  <c r="I656" i="15" l="1"/>
  <c r="J656" i="15" s="1"/>
  <c r="K656" i="15" s="1"/>
  <c r="G657" i="15"/>
  <c r="F657" i="15"/>
  <c r="I657" i="15" l="1"/>
  <c r="J657" i="15" s="1"/>
  <c r="K657" i="15" s="1"/>
  <c r="K658" i="15" s="1"/>
  <c r="F658" i="15"/>
  <c r="I658" i="15" s="1"/>
  <c r="J658" i="15" s="1"/>
  <c r="G658" i="15"/>
  <c r="G659" i="15" l="1"/>
  <c r="J659" i="15" s="1"/>
  <c r="K659" i="15" s="1"/>
  <c r="F659" i="15"/>
  <c r="F660" i="15" l="1"/>
  <c r="H660" i="15"/>
  <c r="F661" i="15" l="1"/>
  <c r="G660" i="15"/>
  <c r="J660" i="15" s="1"/>
  <c r="K660" i="15" s="1"/>
  <c r="I661" i="15" l="1"/>
  <c r="J661" i="15" s="1"/>
  <c r="K661" i="15" s="1"/>
  <c r="G662" i="15"/>
  <c r="F662" i="15"/>
  <c r="G661" i="15"/>
  <c r="I662" i="15" l="1"/>
  <c r="J662" i="15" s="1"/>
  <c r="K662" i="15" s="1"/>
  <c r="F663" i="15"/>
  <c r="G663" i="15"/>
  <c r="I663" i="15" l="1"/>
  <c r="J663" i="15" s="1"/>
  <c r="K663" i="15" s="1"/>
  <c r="G664" i="15"/>
  <c r="F664" i="15"/>
  <c r="I664" i="15" l="1"/>
  <c r="J664" i="15" s="1"/>
  <c r="K664" i="15" s="1"/>
  <c r="K665" i="15" s="1"/>
  <c r="F665" i="15"/>
  <c r="I665" i="15" s="1"/>
  <c r="J665" i="15" s="1"/>
  <c r="G665" i="15"/>
  <c r="F666" i="15" l="1"/>
  <c r="F667" i="15" l="1"/>
  <c r="H667" i="15"/>
  <c r="G666" i="15"/>
  <c r="J666" i="15" s="1"/>
  <c r="K666" i="15" s="1"/>
  <c r="F668" i="15" l="1"/>
  <c r="G667" i="15"/>
  <c r="J667" i="15" s="1"/>
  <c r="K667" i="15" s="1"/>
  <c r="I668" i="15" l="1"/>
  <c r="J668" i="15" s="1"/>
  <c r="K668" i="15" s="1"/>
  <c r="G669" i="15"/>
  <c r="F669" i="15"/>
  <c r="G668" i="15"/>
  <c r="I669" i="15" l="1"/>
  <c r="J669" i="15" s="1"/>
  <c r="K669" i="15" s="1"/>
  <c r="F670" i="15"/>
  <c r="G670" i="15"/>
  <c r="I670" i="15" l="1"/>
  <c r="J670" i="15" s="1"/>
  <c r="K670" i="15" s="1"/>
  <c r="G671" i="15"/>
  <c r="F671" i="15"/>
  <c r="I671" i="15" l="1"/>
  <c r="J671" i="15" s="1"/>
  <c r="K671" i="15" s="1"/>
  <c r="K672" i="15" s="1"/>
  <c r="F672" i="15"/>
  <c r="I672" i="15" s="1"/>
  <c r="J672" i="15" s="1"/>
  <c r="G672" i="15"/>
  <c r="F673" i="15" l="1"/>
  <c r="H674" i="15" l="1"/>
  <c r="F674" i="15"/>
  <c r="G673" i="15"/>
  <c r="J673" i="15" s="1"/>
  <c r="K673" i="15" s="1"/>
  <c r="F675" i="15" l="1"/>
  <c r="G674" i="15"/>
  <c r="J674" i="15" s="1"/>
  <c r="K674" i="15" s="1"/>
  <c r="I675" i="15" l="1"/>
  <c r="J675" i="15" s="1"/>
  <c r="K675" i="15" s="1"/>
  <c r="G676" i="15"/>
  <c r="F676" i="15"/>
  <c r="G675" i="15"/>
  <c r="I676" i="15" l="1"/>
  <c r="J676" i="15" s="1"/>
  <c r="K676" i="15" s="1"/>
  <c r="F677" i="15"/>
  <c r="G677" i="15"/>
  <c r="I677" i="15" l="1"/>
  <c r="J677" i="15" s="1"/>
  <c r="K677" i="15" s="1"/>
  <c r="G678" i="15"/>
  <c r="F678" i="15"/>
  <c r="I678" i="15" l="1"/>
  <c r="J678" i="15" s="1"/>
  <c r="K678" i="15" s="1"/>
  <c r="K679" i="15" s="1"/>
  <c r="G679" i="15"/>
  <c r="F679" i="15"/>
  <c r="I679" i="15" s="1"/>
  <c r="J679" i="15" s="1"/>
  <c r="F680" i="15" l="1"/>
  <c r="F681" i="15" l="1"/>
  <c r="H681" i="15"/>
  <c r="G680" i="15"/>
  <c r="J680" i="15" s="1"/>
  <c r="K680" i="15" s="1"/>
  <c r="F682" i="15" l="1"/>
  <c r="G681" i="15"/>
  <c r="J681" i="15" s="1"/>
  <c r="K681" i="15" s="1"/>
  <c r="I682" i="15" l="1"/>
  <c r="J682" i="15" s="1"/>
  <c r="K682" i="15" s="1"/>
  <c r="G683" i="15"/>
  <c r="F683" i="15"/>
  <c r="G682" i="15"/>
  <c r="I683" i="15" l="1"/>
  <c r="J683" i="15" s="1"/>
  <c r="K683" i="15" s="1"/>
  <c r="G684" i="15"/>
  <c r="F684" i="15"/>
  <c r="I684" i="15" l="1"/>
  <c r="J684" i="15" s="1"/>
  <c r="K684" i="15" s="1"/>
  <c r="G685" i="15"/>
  <c r="F685" i="15"/>
  <c r="I685" i="15" l="1"/>
  <c r="J685" i="15" s="1"/>
  <c r="K685" i="15" s="1"/>
  <c r="K686" i="15" s="1"/>
  <c r="F686" i="15"/>
  <c r="I686" i="15" s="1"/>
  <c r="J686" i="15" s="1"/>
  <c r="G686" i="15"/>
  <c r="F687" i="15" l="1"/>
  <c r="H688" i="15" l="1"/>
  <c r="F688" i="15"/>
  <c r="G687" i="15"/>
  <c r="J687" i="15" s="1"/>
  <c r="K687" i="15" s="1"/>
  <c r="F689" i="15" l="1"/>
  <c r="G688" i="15"/>
  <c r="J688" i="15" s="1"/>
  <c r="K688" i="15" s="1"/>
  <c r="I689" i="15" l="1"/>
  <c r="J689" i="15" s="1"/>
  <c r="K689" i="15" s="1"/>
  <c r="G690" i="15"/>
  <c r="F690" i="15"/>
  <c r="G689" i="15"/>
  <c r="I690" i="15" l="1"/>
  <c r="J690" i="15" s="1"/>
  <c r="K690" i="15" s="1"/>
  <c r="F691" i="15"/>
  <c r="G691" i="15"/>
  <c r="I691" i="15" l="1"/>
  <c r="J691" i="15" s="1"/>
  <c r="K691" i="15" s="1"/>
  <c r="G692" i="15"/>
  <c r="F692" i="15"/>
  <c r="I692" i="15" l="1"/>
  <c r="J692" i="15" s="1"/>
  <c r="K692" i="15" s="1"/>
  <c r="K693" i="15" s="1"/>
  <c r="G693" i="15"/>
  <c r="F693" i="15"/>
  <c r="I693" i="15" s="1"/>
  <c r="J693" i="15" s="1"/>
  <c r="F694" i="15" l="1"/>
  <c r="F695" i="15" l="1"/>
  <c r="H695" i="15"/>
  <c r="G694" i="15"/>
  <c r="J694" i="15" s="1"/>
  <c r="K694" i="15" s="1"/>
  <c r="F696" i="15" l="1"/>
  <c r="G695" i="15"/>
  <c r="J695" i="15" s="1"/>
  <c r="K695" i="15" s="1"/>
  <c r="I696" i="15" l="1"/>
  <c r="J696" i="15" s="1"/>
  <c r="K696" i="15" s="1"/>
  <c r="G697" i="15"/>
  <c r="F697" i="15"/>
  <c r="G696" i="15"/>
  <c r="I697" i="15" l="1"/>
  <c r="J697" i="15" s="1"/>
  <c r="K697" i="15" s="1"/>
  <c r="G698" i="15"/>
  <c r="F698" i="15"/>
  <c r="I698" i="15" l="1"/>
  <c r="J698" i="15" s="1"/>
  <c r="K698" i="15" s="1"/>
  <c r="G699" i="15"/>
  <c r="F699" i="15"/>
  <c r="I699" i="15" l="1"/>
  <c r="J699" i="15" s="1"/>
  <c r="K699" i="15" s="1"/>
  <c r="K700" i="15" s="1"/>
  <c r="F700" i="15"/>
  <c r="I700" i="15" s="1"/>
  <c r="J700" i="15" s="1"/>
  <c r="G700" i="15"/>
  <c r="F701" i="15" l="1"/>
  <c r="H702" i="15" l="1"/>
  <c r="F702" i="15"/>
  <c r="G701" i="15"/>
  <c r="J701" i="15" s="1"/>
  <c r="K701" i="15" s="1"/>
  <c r="F703" i="15" l="1"/>
  <c r="G702" i="15"/>
  <c r="J702" i="15" s="1"/>
  <c r="K702" i="15" s="1"/>
  <c r="I703" i="15" l="1"/>
  <c r="J703" i="15" s="1"/>
  <c r="K703" i="15" s="1"/>
  <c r="G704" i="15"/>
  <c r="F704" i="15"/>
  <c r="G703" i="15"/>
  <c r="I704" i="15" l="1"/>
  <c r="J704" i="15" s="1"/>
  <c r="K704" i="15" s="1"/>
  <c r="F705" i="15"/>
  <c r="G705" i="15"/>
  <c r="I705" i="15" l="1"/>
  <c r="J705" i="15" s="1"/>
  <c r="K705" i="15" s="1"/>
  <c r="G706" i="15"/>
  <c r="F706" i="15"/>
  <c r="I706" i="15" l="1"/>
  <c r="J706" i="15" s="1"/>
  <c r="K706" i="15" s="1"/>
  <c r="K707" i="15" s="1"/>
  <c r="G707" i="15"/>
  <c r="F707" i="15"/>
  <c r="I707" i="15" s="1"/>
  <c r="J707" i="15" s="1"/>
  <c r="F708" i="15" l="1"/>
  <c r="F709" i="15" l="1"/>
  <c r="H709" i="15"/>
  <c r="G708" i="15"/>
  <c r="J708" i="15" s="1"/>
  <c r="K708" i="15" s="1"/>
  <c r="F710" i="15" l="1"/>
  <c r="G709" i="15"/>
  <c r="J709" i="15" s="1"/>
  <c r="K709" i="15" s="1"/>
  <c r="I710" i="15" l="1"/>
  <c r="J710" i="15" s="1"/>
  <c r="K710" i="15" s="1"/>
  <c r="G711" i="15"/>
  <c r="F711" i="15"/>
  <c r="G710" i="15"/>
  <c r="I711" i="15" l="1"/>
  <c r="J711" i="15" s="1"/>
  <c r="K711" i="15" s="1"/>
  <c r="G712" i="15"/>
  <c r="F712" i="15"/>
  <c r="I712" i="15" l="1"/>
  <c r="J712" i="15" s="1"/>
  <c r="K712" i="15" s="1"/>
  <c r="F713" i="15"/>
  <c r="I713" i="15" l="1"/>
  <c r="F714" i="15"/>
  <c r="I714" i="15" s="1"/>
  <c r="J714" i="15" s="1"/>
  <c r="G714" i="15"/>
  <c r="G713" i="15"/>
  <c r="J713" i="15" l="1"/>
  <c r="K713" i="15" s="1"/>
  <c r="K714" i="15" s="1"/>
  <c r="F715" i="15"/>
  <c r="F716" i="15" l="1"/>
  <c r="H716" i="15"/>
  <c r="G715" i="15"/>
  <c r="J715" i="15" s="1"/>
  <c r="K715" i="15" s="1"/>
  <c r="F717" i="15" l="1"/>
  <c r="G717" i="15"/>
  <c r="G716" i="15"/>
  <c r="J716" i="15" s="1"/>
  <c r="K716" i="15" s="1"/>
  <c r="I717" i="15" l="1"/>
  <c r="J717" i="15" s="1"/>
  <c r="K717" i="15" s="1"/>
  <c r="G718" i="15"/>
  <c r="F718" i="15"/>
  <c r="I718" i="15" l="1"/>
  <c r="J718" i="15" s="1"/>
  <c r="K718" i="15" s="1"/>
  <c r="F719" i="15"/>
  <c r="G719" i="15"/>
  <c r="I719" i="15" l="1"/>
  <c r="J719" i="15" s="1"/>
  <c r="K719" i="15" s="1"/>
  <c r="G720" i="15"/>
  <c r="F720" i="15"/>
  <c r="I720" i="15" l="1"/>
  <c r="J720" i="15" s="1"/>
  <c r="K720" i="15" s="1"/>
  <c r="K721" i="15" s="1"/>
  <c r="F721" i="15"/>
  <c r="I721" i="15" s="1"/>
  <c r="J721" i="15" s="1"/>
  <c r="G721" i="15"/>
  <c r="F722" i="15" l="1"/>
  <c r="F723" i="15" l="1"/>
  <c r="H723" i="15"/>
  <c r="G722" i="15"/>
  <c r="J722" i="15" s="1"/>
  <c r="K722" i="15" s="1"/>
  <c r="F724" i="15" l="1"/>
  <c r="G724" i="15"/>
  <c r="G723" i="15"/>
  <c r="J723" i="15" s="1"/>
  <c r="K723" i="15" s="1"/>
  <c r="I724" i="15" l="1"/>
  <c r="J724" i="15" s="1"/>
  <c r="K724" i="15" s="1"/>
  <c r="G725" i="15"/>
  <c r="F725" i="15"/>
  <c r="I725" i="15" l="1"/>
  <c r="J725" i="15" s="1"/>
  <c r="K725" i="15" s="1"/>
  <c r="F726" i="15"/>
  <c r="G726" i="15"/>
  <c r="I726" i="15" l="1"/>
  <c r="J726" i="15" s="1"/>
  <c r="K726" i="15" s="1"/>
  <c r="G727" i="15"/>
  <c r="F727" i="15"/>
  <c r="I727" i="15" l="1"/>
  <c r="J727" i="15" s="1"/>
  <c r="K727" i="15" s="1"/>
  <c r="K728" i="15" s="1"/>
  <c r="F728" i="15"/>
  <c r="I728" i="15" s="1"/>
  <c r="J728" i="15" s="1"/>
  <c r="G728" i="15"/>
  <c r="F729" i="15" l="1"/>
  <c r="F730" i="15" l="1"/>
  <c r="H730" i="15"/>
  <c r="G729" i="15"/>
  <c r="J729" i="15" s="1"/>
  <c r="K729" i="15" s="1"/>
  <c r="F731" i="15" l="1"/>
  <c r="I731" i="15" s="1"/>
  <c r="J731" i="15" s="1"/>
  <c r="G731" i="15"/>
  <c r="G730" i="15"/>
  <c r="J730" i="15" s="1"/>
  <c r="K730" i="15" s="1"/>
  <c r="K731" i="15" s="1"/>
  <c r="N15" i="15" l="1"/>
  <c r="N14" i="15"/>
  <c r="F732" i="15"/>
  <c r="I732" i="15" s="1"/>
  <c r="J732" i="15" s="1"/>
  <c r="K732" i="15" l="1"/>
</calcChain>
</file>

<file path=xl/sharedStrings.xml><?xml version="1.0" encoding="utf-8"?>
<sst xmlns="http://schemas.openxmlformats.org/spreadsheetml/2006/main" count="2678" uniqueCount="46">
  <si>
    <t>Zima</t>
  </si>
  <si>
    <t>Wiosna</t>
  </si>
  <si>
    <t>Lato</t>
  </si>
  <si>
    <t>Jesień</t>
  </si>
  <si>
    <t>Data</t>
  </si>
  <si>
    <t>Pora roku</t>
  </si>
  <si>
    <t>Koszty</t>
  </si>
  <si>
    <t>Przychody</t>
  </si>
  <si>
    <t>Dochód</t>
  </si>
  <si>
    <t>Zadanie 5.1</t>
  </si>
  <si>
    <t>Miesiąc</t>
  </si>
  <si>
    <t>Etykiety wierszy</t>
  </si>
  <si>
    <t>Suma końcowa</t>
  </si>
  <si>
    <t>Suma z Dochód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</si>
  <si>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</si>
  <si>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</si>
  <si>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</si>
  <si>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</si>
  <si>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</si>
  <si>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</si>
  <si>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</si>
  <si>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</si>
  <si>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</si>
  <si>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</si>
  <si>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</si>
  <si>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</si>
  <si>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Zadanie 5.2</t>
  </si>
  <si>
    <t>Dzien tyg</t>
  </si>
  <si>
    <t>Rowery</t>
  </si>
  <si>
    <t>Wypożyczone</t>
  </si>
  <si>
    <t>Cena</t>
  </si>
  <si>
    <t>Wypożyczenie</t>
  </si>
  <si>
    <t>Serwis</t>
  </si>
  <si>
    <t>Data gdy dochód &gt; 0</t>
  </si>
  <si>
    <t>Dochód łaczny</t>
  </si>
  <si>
    <t>a</t>
  </si>
  <si>
    <t>b</t>
  </si>
  <si>
    <t>c</t>
  </si>
  <si>
    <t>Zadanie 5.3</t>
  </si>
  <si>
    <t>Rowery poczatek</t>
  </si>
  <si>
    <t>Stan konta</t>
  </si>
  <si>
    <t>Koszty łączne</t>
  </si>
  <si>
    <t>Przychody łączne</t>
  </si>
  <si>
    <t>Koszt nowe rowery</t>
  </si>
  <si>
    <t>Wypożyczenia</t>
  </si>
  <si>
    <t>Zadanie 5.4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</si>
</sst>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zł&quot;;[Red]\-#,##0\ &quot;zł&quot;"/>
    <numFmt numFmtId="166" formatCode="#,##0.00\ &quot;zł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6" fontId="0" fillId="0" borderId="0" xfId="0" applyNumberFormat="1"/>
    <xf numFmtId="14" fontId="0" fillId="0" borderId="0" xfId="0" applyNumberFormat="1"/>
    <xf numFmtId="166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6" fontId="0" fillId="2" borderId="0" xfId="0" applyNumberFormat="1" applyFill="1"/>
    <xf numFmtId="166" fontId="0" fillId="2" borderId="0" xfId="0" applyNumberFormat="1" applyFill="1"/>
    <xf numFmtId="9" fontId="0" fillId="0" borderId="0" xfId="0" applyNumberFormat="1"/>
    <xf numFmtId="1" fontId="0" fillId="0" borderId="0" xfId="0" applyNumberFormat="1"/>
    <xf numFmtId="0" fontId="0" fillId="0" borderId="0" xfId="0" applyFill="1"/>
    <xf numFmtId="166" fontId="0" fillId="0" borderId="0" xfId="0" applyNumberFormat="1" applyFill="1"/>
    <xf numFmtId="14" fontId="0" fillId="0" borderId="0" xfId="0" applyNumberFormat="1" applyFill="1"/>
    <xf numFmtId="14" fontId="0" fillId="2" borderId="0" xfId="0" applyNumberFormat="1" applyFill="1"/>
    <xf numFmtId="0" fontId="1" fillId="0" borderId="0" xfId="0" applyFont="1" applyAlignment="1">
      <alignment horizontal="left"/>
    </xf>
  </cellXfs>
  <cellStyles count="1">
    <cellStyle name="Normalny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Dochód w poszczególnych miesiącach 2023 roku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Zadanie5.2!$G$3</c:f>
              <c:strCache>
                <c:ptCount val="1"/>
                <c:pt idx="0">
                  <c:v>Dochód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Zadanie5.2!$F$4:$F$15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Zadanie5.2!$G$4:$G$15</c:f>
              <c:numCache>
                <c:formatCode>General</c:formatCode>
                <c:ptCount val="12"/>
                <c:pt idx="0">
                  <c:v>-7430</c:v>
                </c:pt>
                <c:pt idx="1">
                  <c:v>600</c:v>
                </c:pt>
                <c:pt idx="2">
                  <c:v>1590</c:v>
                </c:pt>
                <c:pt idx="3">
                  <c:v>2250</c:v>
                </c:pt>
                <c:pt idx="4">
                  <c:v>2850</c:v>
                </c:pt>
                <c:pt idx="5">
                  <c:v>3660</c:v>
                </c:pt>
                <c:pt idx="6">
                  <c:v>4920</c:v>
                </c:pt>
                <c:pt idx="7">
                  <c:v>5610</c:v>
                </c:pt>
                <c:pt idx="8">
                  <c:v>4320</c:v>
                </c:pt>
                <c:pt idx="9">
                  <c:v>1890</c:v>
                </c:pt>
                <c:pt idx="10">
                  <c:v>2040</c:v>
                </c:pt>
                <c:pt idx="11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2-4E19-87FC-CBC82B550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266232"/>
        <c:axId val="1000260328"/>
      </c:barChart>
      <c:catAx>
        <c:axId val="1000266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0260328"/>
        <c:crosses val="autoZero"/>
        <c:auto val="1"/>
        <c:lblAlgn val="ctr"/>
        <c:lblOffset val="100"/>
        <c:noMultiLvlLbl val="0"/>
      </c:catAx>
      <c:valAx>
        <c:axId val="100026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Dochód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026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Dochód w poszczególnych miesiącach 2023 roku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Zadanie5.2!$G$3</c:f>
              <c:strCache>
                <c:ptCount val="1"/>
                <c:pt idx="0">
                  <c:v>Dochód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Zadanie5.2!$F$4:$F$15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Zadanie5.2!$G$4:$G$15</c:f>
              <c:numCache>
                <c:formatCode>General</c:formatCode>
                <c:ptCount val="12"/>
                <c:pt idx="0">
                  <c:v>-7430</c:v>
                </c:pt>
                <c:pt idx="1">
                  <c:v>600</c:v>
                </c:pt>
                <c:pt idx="2">
                  <c:v>1590</c:v>
                </c:pt>
                <c:pt idx="3">
                  <c:v>2250</c:v>
                </c:pt>
                <c:pt idx="4">
                  <c:v>2850</c:v>
                </c:pt>
                <c:pt idx="5">
                  <c:v>3660</c:v>
                </c:pt>
                <c:pt idx="6">
                  <c:v>4920</c:v>
                </c:pt>
                <c:pt idx="7">
                  <c:v>5610</c:v>
                </c:pt>
                <c:pt idx="8">
                  <c:v>4320</c:v>
                </c:pt>
                <c:pt idx="9">
                  <c:v>1890</c:v>
                </c:pt>
                <c:pt idx="10">
                  <c:v>2040</c:v>
                </c:pt>
                <c:pt idx="11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A-4B9E-8FE2-E789170C2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266232"/>
        <c:axId val="1000260328"/>
      </c:barChart>
      <c:catAx>
        <c:axId val="1000266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0260328"/>
        <c:crosses val="autoZero"/>
        <c:auto val="1"/>
        <c:lblAlgn val="ctr"/>
        <c:lblOffset val="100"/>
        <c:noMultiLvlLbl val="0"/>
      </c:catAx>
      <c:valAx>
        <c:axId val="100026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Dochód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026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0</xdr:row>
      <xdr:rowOff>85725</xdr:rowOff>
    </xdr:from>
    <xdr:to>
      <xdr:col>17</xdr:col>
      <xdr:colOff>114301</xdr:colOff>
      <xdr:row>38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F36D316-505E-4F42-8FD3-D6D8BA863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17</xdr:row>
      <xdr:rowOff>4762</xdr:rowOff>
    </xdr:from>
    <xdr:to>
      <xdr:col>9</xdr:col>
      <xdr:colOff>171450</xdr:colOff>
      <xdr:row>35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C24272F-D0F8-86D1-237C-A004F17EE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" refreshedDate="44865.74413240741" createdVersion="8" refreshedVersion="8" minRefreshableVersion="3" recordCount="365" xr:uid="{69BA4AE0-02C0-49D3-A2B2-9D452A984429}">
  <cacheSource type="worksheet">
    <worksheetSource ref="A1:J366" sheet="Główny"/>
  </cacheSource>
  <cacheFields count="10">
    <cacheField name="Data" numFmtId="14">
      <sharedItems containsSemiMixedTypes="0" containsNonDate="0" containsDate="1" containsString="0" minDate="2023-01-01T00:00:00" maxDate="2024-01-01T00:00:00"/>
    </cacheField>
    <cacheField name="Miesiąc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Pora roku" numFmtId="14">
      <sharedItems/>
    </cacheField>
    <cacheField name="Dzien tyg" numFmtId="0">
      <sharedItems containsSemiMixedTypes="0" containsString="0" containsNumber="1" containsInteger="1" minValue="1" maxValue="7"/>
    </cacheField>
    <cacheField name="Rowery" numFmtId="0">
      <sharedItems containsSemiMixedTypes="0" containsString="0" containsNumber="1" containsInteger="1" minValue="10" maxValue="10"/>
    </cacheField>
    <cacheField name="Wypożyczone" numFmtId="1">
      <sharedItems containsSemiMixedTypes="0" containsString="0" containsNumber="1" containsInteger="1" minValue="2" maxValue="9"/>
    </cacheField>
    <cacheField name="Koszty" numFmtId="0">
      <sharedItems containsSemiMixedTypes="0" containsString="0" containsNumber="1" containsInteger="1" minValue="0" maxValue="8150"/>
    </cacheField>
    <cacheField name="Przychody" numFmtId="0">
      <sharedItems containsSemiMixedTypes="0" containsString="0" containsNumber="1" containsInteger="1" minValue="0" maxValue="270"/>
    </cacheField>
    <cacheField name="Dochód" numFmtId="0">
      <sharedItems containsSemiMixedTypes="0" containsString="0" containsNumber="1" containsInteger="1" minValue="-8150" maxValue="270"/>
    </cacheField>
    <cacheField name="Dochód łaczny" numFmtId="0">
      <sharedItems containsSemiMixedTypes="0" containsString="0" containsNumber="1" containsInteger="1" minValue="-8150" maxValue="23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d v="2023-01-01T00:00:00"/>
    <x v="0"/>
    <s v="Zima"/>
    <n v="7"/>
    <n v="10"/>
    <n v="2"/>
    <n v="8150"/>
    <n v="0"/>
    <n v="-8150"/>
    <n v="-8150"/>
  </r>
  <r>
    <d v="2023-01-02T00:00:00"/>
    <x v="0"/>
    <s v="Zima"/>
    <n v="1"/>
    <n v="10"/>
    <n v="2"/>
    <n v="0"/>
    <n v="60"/>
    <n v="60"/>
    <n v="-8090"/>
  </r>
  <r>
    <d v="2023-01-03T00:00:00"/>
    <x v="0"/>
    <s v="Zima"/>
    <n v="2"/>
    <n v="10"/>
    <n v="2"/>
    <n v="0"/>
    <n v="60"/>
    <n v="60"/>
    <n v="-8030"/>
  </r>
  <r>
    <d v="2023-01-04T00:00:00"/>
    <x v="0"/>
    <s v="Zima"/>
    <n v="3"/>
    <n v="10"/>
    <n v="2"/>
    <n v="0"/>
    <n v="60"/>
    <n v="60"/>
    <n v="-7970"/>
  </r>
  <r>
    <d v="2023-01-05T00:00:00"/>
    <x v="0"/>
    <s v="Zima"/>
    <n v="4"/>
    <n v="10"/>
    <n v="2"/>
    <n v="0"/>
    <n v="60"/>
    <n v="60"/>
    <n v="-7910"/>
  </r>
  <r>
    <d v="2023-01-06T00:00:00"/>
    <x v="0"/>
    <s v="Zima"/>
    <n v="5"/>
    <n v="10"/>
    <n v="2"/>
    <n v="0"/>
    <n v="60"/>
    <n v="60"/>
    <n v="-7850"/>
  </r>
  <r>
    <d v="2023-01-07T00:00:00"/>
    <x v="0"/>
    <s v="Zima"/>
    <n v="6"/>
    <n v="10"/>
    <n v="2"/>
    <n v="0"/>
    <n v="0"/>
    <n v="0"/>
    <n v="-7850"/>
  </r>
  <r>
    <d v="2023-01-08T00:00:00"/>
    <x v="0"/>
    <s v="Zima"/>
    <n v="7"/>
    <n v="10"/>
    <n v="2"/>
    <n v="150"/>
    <n v="0"/>
    <n v="-150"/>
    <n v="-8000"/>
  </r>
  <r>
    <d v="2023-01-09T00:00:00"/>
    <x v="0"/>
    <s v="Zima"/>
    <n v="1"/>
    <n v="10"/>
    <n v="2"/>
    <n v="0"/>
    <n v="60"/>
    <n v="60"/>
    <n v="-7940"/>
  </r>
  <r>
    <d v="2023-01-10T00:00:00"/>
    <x v="0"/>
    <s v="Zima"/>
    <n v="2"/>
    <n v="10"/>
    <n v="2"/>
    <n v="0"/>
    <n v="60"/>
    <n v="60"/>
    <n v="-7880"/>
  </r>
  <r>
    <d v="2023-01-11T00:00:00"/>
    <x v="0"/>
    <s v="Zima"/>
    <n v="3"/>
    <n v="10"/>
    <n v="2"/>
    <n v="0"/>
    <n v="60"/>
    <n v="60"/>
    <n v="-7820"/>
  </r>
  <r>
    <d v="2023-01-12T00:00:00"/>
    <x v="0"/>
    <s v="Zima"/>
    <n v="4"/>
    <n v="10"/>
    <n v="2"/>
    <n v="0"/>
    <n v="60"/>
    <n v="60"/>
    <n v="-7760"/>
  </r>
  <r>
    <d v="2023-01-13T00:00:00"/>
    <x v="0"/>
    <s v="Zima"/>
    <n v="5"/>
    <n v="10"/>
    <n v="2"/>
    <n v="0"/>
    <n v="60"/>
    <n v="60"/>
    <n v="-7700"/>
  </r>
  <r>
    <d v="2023-01-14T00:00:00"/>
    <x v="0"/>
    <s v="Zima"/>
    <n v="6"/>
    <n v="10"/>
    <n v="2"/>
    <n v="0"/>
    <n v="0"/>
    <n v="0"/>
    <n v="-7700"/>
  </r>
  <r>
    <d v="2023-01-15T00:00:00"/>
    <x v="0"/>
    <s v="Zima"/>
    <n v="7"/>
    <n v="10"/>
    <n v="2"/>
    <n v="150"/>
    <n v="0"/>
    <n v="-150"/>
    <n v="-7850"/>
  </r>
  <r>
    <d v="2023-01-16T00:00:00"/>
    <x v="0"/>
    <s v="Zima"/>
    <n v="1"/>
    <n v="10"/>
    <n v="2"/>
    <n v="0"/>
    <n v="60"/>
    <n v="60"/>
    <n v="-7790"/>
  </r>
  <r>
    <d v="2023-01-17T00:00:00"/>
    <x v="0"/>
    <s v="Zima"/>
    <n v="2"/>
    <n v="10"/>
    <n v="2"/>
    <n v="0"/>
    <n v="60"/>
    <n v="60"/>
    <n v="-7730"/>
  </r>
  <r>
    <d v="2023-01-18T00:00:00"/>
    <x v="0"/>
    <s v="Zima"/>
    <n v="3"/>
    <n v="10"/>
    <n v="2"/>
    <n v="0"/>
    <n v="60"/>
    <n v="60"/>
    <n v="-7670"/>
  </r>
  <r>
    <d v="2023-01-19T00:00:00"/>
    <x v="0"/>
    <s v="Zima"/>
    <n v="4"/>
    <n v="10"/>
    <n v="2"/>
    <n v="0"/>
    <n v="60"/>
    <n v="60"/>
    <n v="-7610"/>
  </r>
  <r>
    <d v="2023-01-20T00:00:00"/>
    <x v="0"/>
    <s v="Zima"/>
    <n v="5"/>
    <n v="10"/>
    <n v="2"/>
    <n v="0"/>
    <n v="60"/>
    <n v="60"/>
    <n v="-7550"/>
  </r>
  <r>
    <d v="2023-01-21T00:00:00"/>
    <x v="0"/>
    <s v="Zima"/>
    <n v="6"/>
    <n v="10"/>
    <n v="2"/>
    <n v="0"/>
    <n v="0"/>
    <n v="0"/>
    <n v="-7550"/>
  </r>
  <r>
    <d v="2023-01-22T00:00:00"/>
    <x v="0"/>
    <s v="Zima"/>
    <n v="7"/>
    <n v="10"/>
    <n v="2"/>
    <n v="150"/>
    <n v="0"/>
    <n v="-150"/>
    <n v="-7700"/>
  </r>
  <r>
    <d v="2023-01-23T00:00:00"/>
    <x v="0"/>
    <s v="Zima"/>
    <n v="1"/>
    <n v="10"/>
    <n v="2"/>
    <n v="0"/>
    <n v="60"/>
    <n v="60"/>
    <n v="-7640"/>
  </r>
  <r>
    <d v="2023-01-24T00:00:00"/>
    <x v="0"/>
    <s v="Zima"/>
    <n v="2"/>
    <n v="10"/>
    <n v="2"/>
    <n v="0"/>
    <n v="60"/>
    <n v="60"/>
    <n v="-7580"/>
  </r>
  <r>
    <d v="2023-01-25T00:00:00"/>
    <x v="0"/>
    <s v="Zima"/>
    <n v="3"/>
    <n v="10"/>
    <n v="2"/>
    <n v="0"/>
    <n v="60"/>
    <n v="60"/>
    <n v="-7520"/>
  </r>
  <r>
    <d v="2023-01-26T00:00:00"/>
    <x v="0"/>
    <s v="Zima"/>
    <n v="4"/>
    <n v="10"/>
    <n v="2"/>
    <n v="0"/>
    <n v="60"/>
    <n v="60"/>
    <n v="-7460"/>
  </r>
  <r>
    <d v="2023-01-27T00:00:00"/>
    <x v="0"/>
    <s v="Zima"/>
    <n v="5"/>
    <n v="10"/>
    <n v="2"/>
    <n v="0"/>
    <n v="60"/>
    <n v="60"/>
    <n v="-7400"/>
  </r>
  <r>
    <d v="2023-01-28T00:00:00"/>
    <x v="0"/>
    <s v="Zima"/>
    <n v="6"/>
    <n v="10"/>
    <n v="2"/>
    <n v="0"/>
    <n v="0"/>
    <n v="0"/>
    <n v="-7400"/>
  </r>
  <r>
    <d v="2023-01-29T00:00:00"/>
    <x v="0"/>
    <s v="Zima"/>
    <n v="7"/>
    <n v="10"/>
    <n v="2"/>
    <n v="150"/>
    <n v="0"/>
    <n v="-150"/>
    <n v="-7550"/>
  </r>
  <r>
    <d v="2023-01-30T00:00:00"/>
    <x v="0"/>
    <s v="Zima"/>
    <n v="1"/>
    <n v="10"/>
    <n v="2"/>
    <n v="0"/>
    <n v="60"/>
    <n v="60"/>
    <n v="-7490"/>
  </r>
  <r>
    <d v="2023-01-31T00:00:00"/>
    <x v="0"/>
    <s v="Zima"/>
    <n v="2"/>
    <n v="10"/>
    <n v="2"/>
    <n v="0"/>
    <n v="60"/>
    <n v="60"/>
    <n v="-7430"/>
  </r>
  <r>
    <d v="2023-02-01T00:00:00"/>
    <x v="1"/>
    <s v="Zima"/>
    <n v="3"/>
    <n v="10"/>
    <n v="2"/>
    <n v="0"/>
    <n v="60"/>
    <n v="60"/>
    <n v="-7370"/>
  </r>
  <r>
    <d v="2023-02-02T00:00:00"/>
    <x v="1"/>
    <s v="Zima"/>
    <n v="4"/>
    <n v="10"/>
    <n v="2"/>
    <n v="0"/>
    <n v="60"/>
    <n v="60"/>
    <n v="-7310"/>
  </r>
  <r>
    <d v="2023-02-03T00:00:00"/>
    <x v="1"/>
    <s v="Zima"/>
    <n v="5"/>
    <n v="10"/>
    <n v="2"/>
    <n v="0"/>
    <n v="60"/>
    <n v="60"/>
    <n v="-7250"/>
  </r>
  <r>
    <d v="2023-02-04T00:00:00"/>
    <x v="1"/>
    <s v="Zima"/>
    <n v="6"/>
    <n v="10"/>
    <n v="2"/>
    <n v="0"/>
    <n v="0"/>
    <n v="0"/>
    <n v="-7250"/>
  </r>
  <r>
    <d v="2023-02-05T00:00:00"/>
    <x v="1"/>
    <s v="Zima"/>
    <n v="7"/>
    <n v="10"/>
    <n v="2"/>
    <n v="150"/>
    <n v="0"/>
    <n v="-150"/>
    <n v="-7400"/>
  </r>
  <r>
    <d v="2023-02-06T00:00:00"/>
    <x v="1"/>
    <s v="Zima"/>
    <n v="1"/>
    <n v="10"/>
    <n v="2"/>
    <n v="0"/>
    <n v="60"/>
    <n v="60"/>
    <n v="-7340"/>
  </r>
  <r>
    <d v="2023-02-07T00:00:00"/>
    <x v="1"/>
    <s v="Zima"/>
    <n v="2"/>
    <n v="10"/>
    <n v="2"/>
    <n v="0"/>
    <n v="60"/>
    <n v="60"/>
    <n v="-7280"/>
  </r>
  <r>
    <d v="2023-02-08T00:00:00"/>
    <x v="1"/>
    <s v="Zima"/>
    <n v="3"/>
    <n v="10"/>
    <n v="2"/>
    <n v="0"/>
    <n v="60"/>
    <n v="60"/>
    <n v="-7220"/>
  </r>
  <r>
    <d v="2023-02-09T00:00:00"/>
    <x v="1"/>
    <s v="Zima"/>
    <n v="4"/>
    <n v="10"/>
    <n v="2"/>
    <n v="0"/>
    <n v="60"/>
    <n v="60"/>
    <n v="-7160"/>
  </r>
  <r>
    <d v="2023-02-10T00:00:00"/>
    <x v="1"/>
    <s v="Zima"/>
    <n v="5"/>
    <n v="10"/>
    <n v="2"/>
    <n v="0"/>
    <n v="60"/>
    <n v="60"/>
    <n v="-7100"/>
  </r>
  <r>
    <d v="2023-02-11T00:00:00"/>
    <x v="1"/>
    <s v="Zima"/>
    <n v="6"/>
    <n v="10"/>
    <n v="2"/>
    <n v="0"/>
    <n v="0"/>
    <n v="0"/>
    <n v="-7100"/>
  </r>
  <r>
    <d v="2023-02-12T00:00:00"/>
    <x v="1"/>
    <s v="Zima"/>
    <n v="7"/>
    <n v="10"/>
    <n v="2"/>
    <n v="150"/>
    <n v="0"/>
    <n v="-150"/>
    <n v="-7250"/>
  </r>
  <r>
    <d v="2023-02-13T00:00:00"/>
    <x v="1"/>
    <s v="Zima"/>
    <n v="1"/>
    <n v="10"/>
    <n v="2"/>
    <n v="0"/>
    <n v="60"/>
    <n v="60"/>
    <n v="-7190"/>
  </r>
  <r>
    <d v="2023-02-14T00:00:00"/>
    <x v="1"/>
    <s v="Zima"/>
    <n v="2"/>
    <n v="10"/>
    <n v="2"/>
    <n v="0"/>
    <n v="60"/>
    <n v="60"/>
    <n v="-7130"/>
  </r>
  <r>
    <d v="2023-02-15T00:00:00"/>
    <x v="1"/>
    <s v="Zima"/>
    <n v="3"/>
    <n v="10"/>
    <n v="2"/>
    <n v="0"/>
    <n v="60"/>
    <n v="60"/>
    <n v="-7070"/>
  </r>
  <r>
    <d v="2023-02-16T00:00:00"/>
    <x v="1"/>
    <s v="Zima"/>
    <n v="4"/>
    <n v="10"/>
    <n v="2"/>
    <n v="0"/>
    <n v="60"/>
    <n v="60"/>
    <n v="-7010"/>
  </r>
  <r>
    <d v="2023-02-17T00:00:00"/>
    <x v="1"/>
    <s v="Zima"/>
    <n v="5"/>
    <n v="10"/>
    <n v="2"/>
    <n v="0"/>
    <n v="60"/>
    <n v="60"/>
    <n v="-6950"/>
  </r>
  <r>
    <d v="2023-02-18T00:00:00"/>
    <x v="1"/>
    <s v="Zima"/>
    <n v="6"/>
    <n v="10"/>
    <n v="2"/>
    <n v="0"/>
    <n v="0"/>
    <n v="0"/>
    <n v="-6950"/>
  </r>
  <r>
    <d v="2023-02-19T00:00:00"/>
    <x v="1"/>
    <s v="Zima"/>
    <n v="7"/>
    <n v="10"/>
    <n v="2"/>
    <n v="150"/>
    <n v="0"/>
    <n v="-150"/>
    <n v="-7100"/>
  </r>
  <r>
    <d v="2023-02-20T00:00:00"/>
    <x v="1"/>
    <s v="Zima"/>
    <n v="1"/>
    <n v="10"/>
    <n v="2"/>
    <n v="0"/>
    <n v="60"/>
    <n v="60"/>
    <n v="-7040"/>
  </r>
  <r>
    <d v="2023-02-21T00:00:00"/>
    <x v="1"/>
    <s v="Zima"/>
    <n v="2"/>
    <n v="10"/>
    <n v="2"/>
    <n v="0"/>
    <n v="60"/>
    <n v="60"/>
    <n v="-6980"/>
  </r>
  <r>
    <d v="2023-02-22T00:00:00"/>
    <x v="1"/>
    <s v="Zima"/>
    <n v="3"/>
    <n v="10"/>
    <n v="2"/>
    <n v="0"/>
    <n v="60"/>
    <n v="60"/>
    <n v="-6920"/>
  </r>
  <r>
    <d v="2023-02-23T00:00:00"/>
    <x v="1"/>
    <s v="Zima"/>
    <n v="4"/>
    <n v="10"/>
    <n v="2"/>
    <n v="0"/>
    <n v="60"/>
    <n v="60"/>
    <n v="-6860"/>
  </r>
  <r>
    <d v="2023-02-24T00:00:00"/>
    <x v="1"/>
    <s v="Zima"/>
    <n v="5"/>
    <n v="10"/>
    <n v="2"/>
    <n v="0"/>
    <n v="60"/>
    <n v="60"/>
    <n v="-6800"/>
  </r>
  <r>
    <d v="2023-02-25T00:00:00"/>
    <x v="1"/>
    <s v="Zima"/>
    <n v="6"/>
    <n v="10"/>
    <n v="2"/>
    <n v="0"/>
    <n v="0"/>
    <n v="0"/>
    <n v="-6800"/>
  </r>
  <r>
    <d v="2023-02-26T00:00:00"/>
    <x v="1"/>
    <s v="Zima"/>
    <n v="7"/>
    <n v="10"/>
    <n v="2"/>
    <n v="150"/>
    <n v="0"/>
    <n v="-150"/>
    <n v="-6950"/>
  </r>
  <r>
    <d v="2023-02-27T00:00:00"/>
    <x v="1"/>
    <s v="Zima"/>
    <n v="1"/>
    <n v="10"/>
    <n v="2"/>
    <n v="0"/>
    <n v="60"/>
    <n v="60"/>
    <n v="-6890"/>
  </r>
  <r>
    <d v="2023-02-28T00:00:00"/>
    <x v="1"/>
    <s v="Zima"/>
    <n v="2"/>
    <n v="10"/>
    <n v="2"/>
    <n v="0"/>
    <n v="60"/>
    <n v="60"/>
    <n v="-6830"/>
  </r>
  <r>
    <d v="2023-03-01T00:00:00"/>
    <x v="2"/>
    <s v="Zima"/>
    <n v="3"/>
    <n v="10"/>
    <n v="2"/>
    <n v="0"/>
    <n v="60"/>
    <n v="60"/>
    <n v="-6770"/>
  </r>
  <r>
    <d v="2023-03-02T00:00:00"/>
    <x v="2"/>
    <s v="Zima"/>
    <n v="4"/>
    <n v="10"/>
    <n v="2"/>
    <n v="0"/>
    <n v="60"/>
    <n v="60"/>
    <n v="-6710"/>
  </r>
  <r>
    <d v="2023-03-03T00:00:00"/>
    <x v="2"/>
    <s v="Zima"/>
    <n v="5"/>
    <n v="10"/>
    <n v="2"/>
    <n v="0"/>
    <n v="60"/>
    <n v="60"/>
    <n v="-6650"/>
  </r>
  <r>
    <d v="2023-03-04T00:00:00"/>
    <x v="2"/>
    <s v="Zima"/>
    <n v="6"/>
    <n v="10"/>
    <n v="2"/>
    <n v="0"/>
    <n v="0"/>
    <n v="0"/>
    <n v="-6650"/>
  </r>
  <r>
    <d v="2023-03-05T00:00:00"/>
    <x v="2"/>
    <s v="Zima"/>
    <n v="7"/>
    <n v="10"/>
    <n v="2"/>
    <n v="150"/>
    <n v="0"/>
    <n v="-150"/>
    <n v="-6800"/>
  </r>
  <r>
    <d v="2023-03-06T00:00:00"/>
    <x v="2"/>
    <s v="Zima"/>
    <n v="1"/>
    <n v="10"/>
    <n v="2"/>
    <n v="0"/>
    <n v="60"/>
    <n v="60"/>
    <n v="-6740"/>
  </r>
  <r>
    <d v="2023-03-07T00:00:00"/>
    <x v="2"/>
    <s v="Zima"/>
    <n v="2"/>
    <n v="10"/>
    <n v="2"/>
    <n v="0"/>
    <n v="60"/>
    <n v="60"/>
    <n v="-6680"/>
  </r>
  <r>
    <d v="2023-03-08T00:00:00"/>
    <x v="2"/>
    <s v="Zima"/>
    <n v="3"/>
    <n v="10"/>
    <n v="2"/>
    <n v="0"/>
    <n v="60"/>
    <n v="60"/>
    <n v="-6620"/>
  </r>
  <r>
    <d v="2023-03-09T00:00:00"/>
    <x v="2"/>
    <s v="Zima"/>
    <n v="4"/>
    <n v="10"/>
    <n v="2"/>
    <n v="0"/>
    <n v="60"/>
    <n v="60"/>
    <n v="-6560"/>
  </r>
  <r>
    <d v="2023-03-10T00:00:00"/>
    <x v="2"/>
    <s v="Zima"/>
    <n v="5"/>
    <n v="10"/>
    <n v="2"/>
    <n v="0"/>
    <n v="60"/>
    <n v="60"/>
    <n v="-6500"/>
  </r>
  <r>
    <d v="2023-03-11T00:00:00"/>
    <x v="2"/>
    <s v="Zima"/>
    <n v="6"/>
    <n v="10"/>
    <n v="2"/>
    <n v="0"/>
    <n v="0"/>
    <n v="0"/>
    <n v="-6500"/>
  </r>
  <r>
    <d v="2023-03-12T00:00:00"/>
    <x v="2"/>
    <s v="Zima"/>
    <n v="7"/>
    <n v="10"/>
    <n v="2"/>
    <n v="150"/>
    <n v="0"/>
    <n v="-150"/>
    <n v="-6650"/>
  </r>
  <r>
    <d v="2023-03-13T00:00:00"/>
    <x v="2"/>
    <s v="Zima"/>
    <n v="1"/>
    <n v="10"/>
    <n v="2"/>
    <n v="0"/>
    <n v="60"/>
    <n v="60"/>
    <n v="-6590"/>
  </r>
  <r>
    <d v="2023-03-14T00:00:00"/>
    <x v="2"/>
    <s v="Zima"/>
    <n v="2"/>
    <n v="10"/>
    <n v="2"/>
    <n v="0"/>
    <n v="60"/>
    <n v="60"/>
    <n v="-6530"/>
  </r>
  <r>
    <d v="2023-03-15T00:00:00"/>
    <x v="2"/>
    <s v="Zima"/>
    <n v="3"/>
    <n v="10"/>
    <n v="2"/>
    <n v="0"/>
    <n v="60"/>
    <n v="60"/>
    <n v="-6470"/>
  </r>
  <r>
    <d v="2023-03-16T00:00:00"/>
    <x v="2"/>
    <s v="Zima"/>
    <n v="4"/>
    <n v="10"/>
    <n v="2"/>
    <n v="0"/>
    <n v="60"/>
    <n v="60"/>
    <n v="-6410"/>
  </r>
  <r>
    <d v="2023-03-17T00:00:00"/>
    <x v="2"/>
    <s v="Zima"/>
    <n v="5"/>
    <n v="10"/>
    <n v="2"/>
    <n v="0"/>
    <n v="60"/>
    <n v="60"/>
    <n v="-6350"/>
  </r>
  <r>
    <d v="2023-03-18T00:00:00"/>
    <x v="2"/>
    <s v="Zima"/>
    <n v="6"/>
    <n v="10"/>
    <n v="2"/>
    <n v="0"/>
    <n v="0"/>
    <n v="0"/>
    <n v="-6350"/>
  </r>
  <r>
    <d v="2023-03-19T00:00:00"/>
    <x v="2"/>
    <s v="Zima"/>
    <n v="7"/>
    <n v="10"/>
    <n v="2"/>
    <n v="150"/>
    <n v="0"/>
    <n v="-150"/>
    <n v="-6500"/>
  </r>
  <r>
    <d v="2023-03-20T00:00:00"/>
    <x v="2"/>
    <s v="Zima"/>
    <n v="1"/>
    <n v="10"/>
    <n v="2"/>
    <n v="0"/>
    <n v="60"/>
    <n v="60"/>
    <n v="-6440"/>
  </r>
  <r>
    <d v="2023-03-21T00:00:00"/>
    <x v="2"/>
    <s v="Wiosna"/>
    <n v="2"/>
    <n v="10"/>
    <n v="5"/>
    <n v="0"/>
    <n v="150"/>
    <n v="150"/>
    <n v="-6290"/>
  </r>
  <r>
    <d v="2023-03-22T00:00:00"/>
    <x v="2"/>
    <s v="Wiosna"/>
    <n v="3"/>
    <n v="10"/>
    <n v="5"/>
    <n v="0"/>
    <n v="150"/>
    <n v="150"/>
    <n v="-6140"/>
  </r>
  <r>
    <d v="2023-03-23T00:00:00"/>
    <x v="2"/>
    <s v="Wiosna"/>
    <n v="4"/>
    <n v="10"/>
    <n v="5"/>
    <n v="0"/>
    <n v="150"/>
    <n v="150"/>
    <n v="-5990"/>
  </r>
  <r>
    <d v="2023-03-24T00:00:00"/>
    <x v="2"/>
    <s v="Wiosna"/>
    <n v="5"/>
    <n v="10"/>
    <n v="5"/>
    <n v="0"/>
    <n v="150"/>
    <n v="150"/>
    <n v="-5840"/>
  </r>
  <r>
    <d v="2023-03-25T00:00:00"/>
    <x v="2"/>
    <s v="Wiosna"/>
    <n v="6"/>
    <n v="10"/>
    <n v="5"/>
    <n v="0"/>
    <n v="0"/>
    <n v="0"/>
    <n v="-5840"/>
  </r>
  <r>
    <d v="2023-03-26T00:00:00"/>
    <x v="2"/>
    <s v="Wiosna"/>
    <n v="7"/>
    <n v="10"/>
    <n v="5"/>
    <n v="150"/>
    <n v="0"/>
    <n v="-150"/>
    <n v="-5990"/>
  </r>
  <r>
    <d v="2023-03-27T00:00:00"/>
    <x v="2"/>
    <s v="Wiosna"/>
    <n v="1"/>
    <n v="10"/>
    <n v="5"/>
    <n v="0"/>
    <n v="150"/>
    <n v="150"/>
    <n v="-5840"/>
  </r>
  <r>
    <d v="2023-03-28T00:00:00"/>
    <x v="2"/>
    <s v="Wiosna"/>
    <n v="2"/>
    <n v="10"/>
    <n v="5"/>
    <n v="0"/>
    <n v="150"/>
    <n v="150"/>
    <n v="-5690"/>
  </r>
  <r>
    <d v="2023-03-29T00:00:00"/>
    <x v="2"/>
    <s v="Wiosna"/>
    <n v="3"/>
    <n v="10"/>
    <n v="5"/>
    <n v="0"/>
    <n v="150"/>
    <n v="150"/>
    <n v="-5540"/>
  </r>
  <r>
    <d v="2023-03-30T00:00:00"/>
    <x v="2"/>
    <s v="Wiosna"/>
    <n v="4"/>
    <n v="10"/>
    <n v="5"/>
    <n v="0"/>
    <n v="150"/>
    <n v="150"/>
    <n v="-5390"/>
  </r>
  <r>
    <d v="2023-03-31T00:00:00"/>
    <x v="2"/>
    <s v="Wiosna"/>
    <n v="5"/>
    <n v="10"/>
    <n v="5"/>
    <n v="0"/>
    <n v="150"/>
    <n v="150"/>
    <n v="-5240"/>
  </r>
  <r>
    <d v="2023-04-01T00:00:00"/>
    <x v="3"/>
    <s v="Wiosna"/>
    <n v="6"/>
    <n v="10"/>
    <n v="5"/>
    <n v="0"/>
    <n v="0"/>
    <n v="0"/>
    <n v="-5240"/>
  </r>
  <r>
    <d v="2023-04-02T00:00:00"/>
    <x v="3"/>
    <s v="Wiosna"/>
    <n v="7"/>
    <n v="10"/>
    <n v="5"/>
    <n v="150"/>
    <n v="0"/>
    <n v="-150"/>
    <n v="-5390"/>
  </r>
  <r>
    <d v="2023-04-03T00:00:00"/>
    <x v="3"/>
    <s v="Wiosna"/>
    <n v="1"/>
    <n v="10"/>
    <n v="5"/>
    <n v="0"/>
    <n v="150"/>
    <n v="150"/>
    <n v="-5240"/>
  </r>
  <r>
    <d v="2023-04-04T00:00:00"/>
    <x v="3"/>
    <s v="Wiosna"/>
    <n v="2"/>
    <n v="10"/>
    <n v="5"/>
    <n v="0"/>
    <n v="150"/>
    <n v="150"/>
    <n v="-5090"/>
  </r>
  <r>
    <d v="2023-04-05T00:00:00"/>
    <x v="3"/>
    <s v="Wiosna"/>
    <n v="3"/>
    <n v="10"/>
    <n v="5"/>
    <n v="0"/>
    <n v="150"/>
    <n v="150"/>
    <n v="-4940"/>
  </r>
  <r>
    <d v="2023-04-06T00:00:00"/>
    <x v="3"/>
    <s v="Wiosna"/>
    <n v="4"/>
    <n v="10"/>
    <n v="5"/>
    <n v="0"/>
    <n v="150"/>
    <n v="150"/>
    <n v="-4790"/>
  </r>
  <r>
    <d v="2023-04-07T00:00:00"/>
    <x v="3"/>
    <s v="Wiosna"/>
    <n v="5"/>
    <n v="10"/>
    <n v="5"/>
    <n v="0"/>
    <n v="150"/>
    <n v="150"/>
    <n v="-4640"/>
  </r>
  <r>
    <d v="2023-04-08T00:00:00"/>
    <x v="3"/>
    <s v="Wiosna"/>
    <n v="6"/>
    <n v="10"/>
    <n v="5"/>
    <n v="0"/>
    <n v="0"/>
    <n v="0"/>
    <n v="-4640"/>
  </r>
  <r>
    <d v="2023-04-09T00:00:00"/>
    <x v="3"/>
    <s v="Wiosna"/>
    <n v="7"/>
    <n v="10"/>
    <n v="5"/>
    <n v="150"/>
    <n v="0"/>
    <n v="-150"/>
    <n v="-4790"/>
  </r>
  <r>
    <d v="2023-04-10T00:00:00"/>
    <x v="3"/>
    <s v="Wiosna"/>
    <n v="1"/>
    <n v="10"/>
    <n v="5"/>
    <n v="0"/>
    <n v="150"/>
    <n v="150"/>
    <n v="-4640"/>
  </r>
  <r>
    <d v="2023-04-11T00:00:00"/>
    <x v="3"/>
    <s v="Wiosna"/>
    <n v="2"/>
    <n v="10"/>
    <n v="5"/>
    <n v="0"/>
    <n v="150"/>
    <n v="150"/>
    <n v="-4490"/>
  </r>
  <r>
    <d v="2023-04-12T00:00:00"/>
    <x v="3"/>
    <s v="Wiosna"/>
    <n v="3"/>
    <n v="10"/>
    <n v="5"/>
    <n v="0"/>
    <n v="150"/>
    <n v="150"/>
    <n v="-4340"/>
  </r>
  <r>
    <d v="2023-04-13T00:00:00"/>
    <x v="3"/>
    <s v="Wiosna"/>
    <n v="4"/>
    <n v="10"/>
    <n v="5"/>
    <n v="0"/>
    <n v="150"/>
    <n v="150"/>
    <n v="-4190"/>
  </r>
  <r>
    <d v="2023-04-14T00:00:00"/>
    <x v="3"/>
    <s v="Wiosna"/>
    <n v="5"/>
    <n v="10"/>
    <n v="5"/>
    <n v="0"/>
    <n v="150"/>
    <n v="150"/>
    <n v="-4040"/>
  </r>
  <r>
    <d v="2023-04-15T00:00:00"/>
    <x v="3"/>
    <s v="Wiosna"/>
    <n v="6"/>
    <n v="10"/>
    <n v="5"/>
    <n v="0"/>
    <n v="0"/>
    <n v="0"/>
    <n v="-4040"/>
  </r>
  <r>
    <d v="2023-04-16T00:00:00"/>
    <x v="3"/>
    <s v="Wiosna"/>
    <n v="7"/>
    <n v="10"/>
    <n v="5"/>
    <n v="150"/>
    <n v="0"/>
    <n v="-150"/>
    <n v="-4190"/>
  </r>
  <r>
    <d v="2023-04-17T00:00:00"/>
    <x v="3"/>
    <s v="Wiosna"/>
    <n v="1"/>
    <n v="10"/>
    <n v="5"/>
    <n v="0"/>
    <n v="150"/>
    <n v="150"/>
    <n v="-4040"/>
  </r>
  <r>
    <d v="2023-04-18T00:00:00"/>
    <x v="3"/>
    <s v="Wiosna"/>
    <n v="2"/>
    <n v="10"/>
    <n v="5"/>
    <n v="0"/>
    <n v="150"/>
    <n v="150"/>
    <n v="-3890"/>
  </r>
  <r>
    <d v="2023-04-19T00:00:00"/>
    <x v="3"/>
    <s v="Wiosna"/>
    <n v="3"/>
    <n v="10"/>
    <n v="5"/>
    <n v="0"/>
    <n v="150"/>
    <n v="150"/>
    <n v="-3740"/>
  </r>
  <r>
    <d v="2023-04-20T00:00:00"/>
    <x v="3"/>
    <s v="Wiosna"/>
    <n v="4"/>
    <n v="10"/>
    <n v="5"/>
    <n v="0"/>
    <n v="150"/>
    <n v="150"/>
    <n v="-3590"/>
  </r>
  <r>
    <d v="2023-04-21T00:00:00"/>
    <x v="3"/>
    <s v="Wiosna"/>
    <n v="5"/>
    <n v="10"/>
    <n v="5"/>
    <n v="0"/>
    <n v="150"/>
    <n v="150"/>
    <n v="-3440"/>
  </r>
  <r>
    <d v="2023-04-22T00:00:00"/>
    <x v="3"/>
    <s v="Wiosna"/>
    <n v="6"/>
    <n v="10"/>
    <n v="5"/>
    <n v="0"/>
    <n v="0"/>
    <n v="0"/>
    <n v="-3440"/>
  </r>
  <r>
    <d v="2023-04-23T00:00:00"/>
    <x v="3"/>
    <s v="Wiosna"/>
    <n v="7"/>
    <n v="10"/>
    <n v="5"/>
    <n v="150"/>
    <n v="0"/>
    <n v="-150"/>
    <n v="-3590"/>
  </r>
  <r>
    <d v="2023-04-24T00:00:00"/>
    <x v="3"/>
    <s v="Wiosna"/>
    <n v="1"/>
    <n v="10"/>
    <n v="5"/>
    <n v="0"/>
    <n v="150"/>
    <n v="150"/>
    <n v="-3440"/>
  </r>
  <r>
    <d v="2023-04-25T00:00:00"/>
    <x v="3"/>
    <s v="Wiosna"/>
    <n v="2"/>
    <n v="10"/>
    <n v="5"/>
    <n v="0"/>
    <n v="150"/>
    <n v="150"/>
    <n v="-3290"/>
  </r>
  <r>
    <d v="2023-04-26T00:00:00"/>
    <x v="3"/>
    <s v="Wiosna"/>
    <n v="3"/>
    <n v="10"/>
    <n v="5"/>
    <n v="0"/>
    <n v="150"/>
    <n v="150"/>
    <n v="-3140"/>
  </r>
  <r>
    <d v="2023-04-27T00:00:00"/>
    <x v="3"/>
    <s v="Wiosna"/>
    <n v="4"/>
    <n v="10"/>
    <n v="5"/>
    <n v="0"/>
    <n v="150"/>
    <n v="150"/>
    <n v="-2990"/>
  </r>
  <r>
    <d v="2023-04-28T00:00:00"/>
    <x v="3"/>
    <s v="Wiosna"/>
    <n v="5"/>
    <n v="10"/>
    <n v="5"/>
    <n v="0"/>
    <n v="150"/>
    <n v="150"/>
    <n v="-2840"/>
  </r>
  <r>
    <d v="2023-04-29T00:00:00"/>
    <x v="3"/>
    <s v="Wiosna"/>
    <n v="6"/>
    <n v="10"/>
    <n v="5"/>
    <n v="0"/>
    <n v="0"/>
    <n v="0"/>
    <n v="-2840"/>
  </r>
  <r>
    <d v="2023-04-30T00:00:00"/>
    <x v="3"/>
    <s v="Wiosna"/>
    <n v="7"/>
    <n v="10"/>
    <n v="5"/>
    <n v="150"/>
    <n v="0"/>
    <n v="-150"/>
    <n v="-2990"/>
  </r>
  <r>
    <d v="2023-05-01T00:00:00"/>
    <x v="4"/>
    <s v="Wiosna"/>
    <n v="1"/>
    <n v="10"/>
    <n v="5"/>
    <n v="0"/>
    <n v="150"/>
    <n v="150"/>
    <n v="-2840"/>
  </r>
  <r>
    <d v="2023-05-02T00:00:00"/>
    <x v="4"/>
    <s v="Wiosna"/>
    <n v="2"/>
    <n v="10"/>
    <n v="5"/>
    <n v="0"/>
    <n v="150"/>
    <n v="150"/>
    <n v="-2690"/>
  </r>
  <r>
    <d v="2023-05-03T00:00:00"/>
    <x v="4"/>
    <s v="Wiosna"/>
    <n v="3"/>
    <n v="10"/>
    <n v="5"/>
    <n v="0"/>
    <n v="150"/>
    <n v="150"/>
    <n v="-2540"/>
  </r>
  <r>
    <d v="2023-05-04T00:00:00"/>
    <x v="4"/>
    <s v="Wiosna"/>
    <n v="4"/>
    <n v="10"/>
    <n v="5"/>
    <n v="0"/>
    <n v="150"/>
    <n v="150"/>
    <n v="-2390"/>
  </r>
  <r>
    <d v="2023-05-05T00:00:00"/>
    <x v="4"/>
    <s v="Wiosna"/>
    <n v="5"/>
    <n v="10"/>
    <n v="5"/>
    <n v="0"/>
    <n v="150"/>
    <n v="150"/>
    <n v="-2240"/>
  </r>
  <r>
    <d v="2023-05-06T00:00:00"/>
    <x v="4"/>
    <s v="Wiosna"/>
    <n v="6"/>
    <n v="10"/>
    <n v="5"/>
    <n v="0"/>
    <n v="0"/>
    <n v="0"/>
    <n v="-2240"/>
  </r>
  <r>
    <d v="2023-05-07T00:00:00"/>
    <x v="4"/>
    <s v="Wiosna"/>
    <n v="7"/>
    <n v="10"/>
    <n v="5"/>
    <n v="150"/>
    <n v="0"/>
    <n v="-150"/>
    <n v="-2390"/>
  </r>
  <r>
    <d v="2023-05-08T00:00:00"/>
    <x v="4"/>
    <s v="Wiosna"/>
    <n v="1"/>
    <n v="10"/>
    <n v="5"/>
    <n v="0"/>
    <n v="150"/>
    <n v="150"/>
    <n v="-2240"/>
  </r>
  <r>
    <d v="2023-05-09T00:00:00"/>
    <x v="4"/>
    <s v="Wiosna"/>
    <n v="2"/>
    <n v="10"/>
    <n v="5"/>
    <n v="0"/>
    <n v="150"/>
    <n v="150"/>
    <n v="-2090"/>
  </r>
  <r>
    <d v="2023-05-10T00:00:00"/>
    <x v="4"/>
    <s v="Wiosna"/>
    <n v="3"/>
    <n v="10"/>
    <n v="5"/>
    <n v="0"/>
    <n v="150"/>
    <n v="150"/>
    <n v="-1940"/>
  </r>
  <r>
    <d v="2023-05-11T00:00:00"/>
    <x v="4"/>
    <s v="Wiosna"/>
    <n v="4"/>
    <n v="10"/>
    <n v="5"/>
    <n v="0"/>
    <n v="150"/>
    <n v="150"/>
    <n v="-1790"/>
  </r>
  <r>
    <d v="2023-05-12T00:00:00"/>
    <x v="4"/>
    <s v="Wiosna"/>
    <n v="5"/>
    <n v="10"/>
    <n v="5"/>
    <n v="0"/>
    <n v="150"/>
    <n v="150"/>
    <n v="-1640"/>
  </r>
  <r>
    <d v="2023-05-13T00:00:00"/>
    <x v="4"/>
    <s v="Wiosna"/>
    <n v="6"/>
    <n v="10"/>
    <n v="5"/>
    <n v="0"/>
    <n v="0"/>
    <n v="0"/>
    <n v="-1640"/>
  </r>
  <r>
    <d v="2023-05-14T00:00:00"/>
    <x v="4"/>
    <s v="Wiosna"/>
    <n v="7"/>
    <n v="10"/>
    <n v="5"/>
    <n v="150"/>
    <n v="0"/>
    <n v="-150"/>
    <n v="-1790"/>
  </r>
  <r>
    <d v="2023-05-15T00:00:00"/>
    <x v="4"/>
    <s v="Wiosna"/>
    <n v="1"/>
    <n v="10"/>
    <n v="5"/>
    <n v="0"/>
    <n v="150"/>
    <n v="150"/>
    <n v="-1640"/>
  </r>
  <r>
    <d v="2023-05-16T00:00:00"/>
    <x v="4"/>
    <s v="Wiosna"/>
    <n v="2"/>
    <n v="10"/>
    <n v="5"/>
    <n v="0"/>
    <n v="150"/>
    <n v="150"/>
    <n v="-1490"/>
  </r>
  <r>
    <d v="2023-05-17T00:00:00"/>
    <x v="4"/>
    <s v="Wiosna"/>
    <n v="3"/>
    <n v="10"/>
    <n v="5"/>
    <n v="0"/>
    <n v="150"/>
    <n v="150"/>
    <n v="-1340"/>
  </r>
  <r>
    <d v="2023-05-18T00:00:00"/>
    <x v="4"/>
    <s v="Wiosna"/>
    <n v="4"/>
    <n v="10"/>
    <n v="5"/>
    <n v="0"/>
    <n v="150"/>
    <n v="150"/>
    <n v="-1190"/>
  </r>
  <r>
    <d v="2023-05-19T00:00:00"/>
    <x v="4"/>
    <s v="Wiosna"/>
    <n v="5"/>
    <n v="10"/>
    <n v="5"/>
    <n v="0"/>
    <n v="150"/>
    <n v="150"/>
    <n v="-1040"/>
  </r>
  <r>
    <d v="2023-05-20T00:00:00"/>
    <x v="4"/>
    <s v="Wiosna"/>
    <n v="6"/>
    <n v="10"/>
    <n v="5"/>
    <n v="0"/>
    <n v="0"/>
    <n v="0"/>
    <n v="-1040"/>
  </r>
  <r>
    <d v="2023-05-21T00:00:00"/>
    <x v="4"/>
    <s v="Wiosna"/>
    <n v="7"/>
    <n v="10"/>
    <n v="5"/>
    <n v="150"/>
    <n v="0"/>
    <n v="-150"/>
    <n v="-1190"/>
  </r>
  <r>
    <d v="2023-05-22T00:00:00"/>
    <x v="4"/>
    <s v="Wiosna"/>
    <n v="1"/>
    <n v="10"/>
    <n v="5"/>
    <n v="0"/>
    <n v="150"/>
    <n v="150"/>
    <n v="-1040"/>
  </r>
  <r>
    <d v="2023-05-23T00:00:00"/>
    <x v="4"/>
    <s v="Wiosna"/>
    <n v="2"/>
    <n v="10"/>
    <n v="5"/>
    <n v="0"/>
    <n v="150"/>
    <n v="150"/>
    <n v="-890"/>
  </r>
  <r>
    <d v="2023-05-24T00:00:00"/>
    <x v="4"/>
    <s v="Wiosna"/>
    <n v="3"/>
    <n v="10"/>
    <n v="5"/>
    <n v="0"/>
    <n v="150"/>
    <n v="150"/>
    <n v="-740"/>
  </r>
  <r>
    <d v="2023-05-25T00:00:00"/>
    <x v="4"/>
    <s v="Wiosna"/>
    <n v="4"/>
    <n v="10"/>
    <n v="5"/>
    <n v="0"/>
    <n v="150"/>
    <n v="150"/>
    <n v="-590"/>
  </r>
  <r>
    <d v="2023-05-26T00:00:00"/>
    <x v="4"/>
    <s v="Wiosna"/>
    <n v="5"/>
    <n v="10"/>
    <n v="5"/>
    <n v="0"/>
    <n v="150"/>
    <n v="150"/>
    <n v="-440"/>
  </r>
  <r>
    <d v="2023-05-27T00:00:00"/>
    <x v="4"/>
    <s v="Wiosna"/>
    <n v="6"/>
    <n v="10"/>
    <n v="5"/>
    <n v="0"/>
    <n v="0"/>
    <n v="0"/>
    <n v="-440"/>
  </r>
  <r>
    <d v="2023-05-28T00:00:00"/>
    <x v="4"/>
    <s v="Wiosna"/>
    <n v="7"/>
    <n v="10"/>
    <n v="5"/>
    <n v="150"/>
    <n v="0"/>
    <n v="-150"/>
    <n v="-590"/>
  </r>
  <r>
    <d v="2023-05-29T00:00:00"/>
    <x v="4"/>
    <s v="Wiosna"/>
    <n v="1"/>
    <n v="10"/>
    <n v="5"/>
    <n v="0"/>
    <n v="150"/>
    <n v="150"/>
    <n v="-440"/>
  </r>
  <r>
    <d v="2023-05-30T00:00:00"/>
    <x v="4"/>
    <s v="Wiosna"/>
    <n v="2"/>
    <n v="10"/>
    <n v="5"/>
    <n v="0"/>
    <n v="150"/>
    <n v="150"/>
    <n v="-290"/>
  </r>
  <r>
    <d v="2023-05-31T00:00:00"/>
    <x v="4"/>
    <s v="Wiosna"/>
    <n v="3"/>
    <n v="10"/>
    <n v="5"/>
    <n v="0"/>
    <n v="150"/>
    <n v="150"/>
    <n v="-140"/>
  </r>
  <r>
    <d v="2023-06-01T00:00:00"/>
    <x v="5"/>
    <s v="Wiosna"/>
    <n v="4"/>
    <n v="10"/>
    <n v="5"/>
    <n v="0"/>
    <n v="150"/>
    <n v="150"/>
    <n v="10"/>
  </r>
  <r>
    <d v="2023-06-02T00:00:00"/>
    <x v="5"/>
    <s v="Wiosna"/>
    <n v="5"/>
    <n v="10"/>
    <n v="5"/>
    <n v="0"/>
    <n v="150"/>
    <n v="150"/>
    <n v="160"/>
  </r>
  <r>
    <d v="2023-06-03T00:00:00"/>
    <x v="5"/>
    <s v="Wiosna"/>
    <n v="6"/>
    <n v="10"/>
    <n v="5"/>
    <n v="0"/>
    <n v="0"/>
    <n v="0"/>
    <n v="160"/>
  </r>
  <r>
    <d v="2023-06-04T00:00:00"/>
    <x v="5"/>
    <s v="Wiosna"/>
    <n v="7"/>
    <n v="10"/>
    <n v="5"/>
    <n v="150"/>
    <n v="0"/>
    <n v="-150"/>
    <n v="10"/>
  </r>
  <r>
    <d v="2023-06-05T00:00:00"/>
    <x v="5"/>
    <s v="Wiosna"/>
    <n v="1"/>
    <n v="10"/>
    <n v="5"/>
    <n v="0"/>
    <n v="150"/>
    <n v="150"/>
    <n v="160"/>
  </r>
  <r>
    <d v="2023-06-06T00:00:00"/>
    <x v="5"/>
    <s v="Wiosna"/>
    <n v="2"/>
    <n v="10"/>
    <n v="5"/>
    <n v="0"/>
    <n v="150"/>
    <n v="150"/>
    <n v="310"/>
  </r>
  <r>
    <d v="2023-06-07T00:00:00"/>
    <x v="5"/>
    <s v="Wiosna"/>
    <n v="3"/>
    <n v="10"/>
    <n v="5"/>
    <n v="0"/>
    <n v="150"/>
    <n v="150"/>
    <n v="460"/>
  </r>
  <r>
    <d v="2023-06-08T00:00:00"/>
    <x v="5"/>
    <s v="Wiosna"/>
    <n v="4"/>
    <n v="10"/>
    <n v="5"/>
    <n v="0"/>
    <n v="150"/>
    <n v="150"/>
    <n v="610"/>
  </r>
  <r>
    <d v="2023-06-09T00:00:00"/>
    <x v="5"/>
    <s v="Wiosna"/>
    <n v="5"/>
    <n v="10"/>
    <n v="5"/>
    <n v="0"/>
    <n v="150"/>
    <n v="150"/>
    <n v="760"/>
  </r>
  <r>
    <d v="2023-06-10T00:00:00"/>
    <x v="5"/>
    <s v="Wiosna"/>
    <n v="6"/>
    <n v="10"/>
    <n v="5"/>
    <n v="0"/>
    <n v="0"/>
    <n v="0"/>
    <n v="760"/>
  </r>
  <r>
    <d v="2023-06-11T00:00:00"/>
    <x v="5"/>
    <s v="Wiosna"/>
    <n v="7"/>
    <n v="10"/>
    <n v="5"/>
    <n v="150"/>
    <n v="0"/>
    <n v="-150"/>
    <n v="610"/>
  </r>
  <r>
    <d v="2023-06-12T00:00:00"/>
    <x v="5"/>
    <s v="Wiosna"/>
    <n v="1"/>
    <n v="10"/>
    <n v="5"/>
    <n v="0"/>
    <n v="150"/>
    <n v="150"/>
    <n v="760"/>
  </r>
  <r>
    <d v="2023-06-13T00:00:00"/>
    <x v="5"/>
    <s v="Wiosna"/>
    <n v="2"/>
    <n v="10"/>
    <n v="5"/>
    <n v="0"/>
    <n v="150"/>
    <n v="150"/>
    <n v="910"/>
  </r>
  <r>
    <d v="2023-06-14T00:00:00"/>
    <x v="5"/>
    <s v="Wiosna"/>
    <n v="3"/>
    <n v="10"/>
    <n v="5"/>
    <n v="0"/>
    <n v="150"/>
    <n v="150"/>
    <n v="1060"/>
  </r>
  <r>
    <d v="2023-06-15T00:00:00"/>
    <x v="5"/>
    <s v="Wiosna"/>
    <n v="4"/>
    <n v="10"/>
    <n v="5"/>
    <n v="0"/>
    <n v="150"/>
    <n v="150"/>
    <n v="1210"/>
  </r>
  <r>
    <d v="2023-06-16T00:00:00"/>
    <x v="5"/>
    <s v="Wiosna"/>
    <n v="5"/>
    <n v="10"/>
    <n v="5"/>
    <n v="0"/>
    <n v="150"/>
    <n v="150"/>
    <n v="1360"/>
  </r>
  <r>
    <d v="2023-06-17T00:00:00"/>
    <x v="5"/>
    <s v="Wiosna"/>
    <n v="6"/>
    <n v="10"/>
    <n v="5"/>
    <n v="0"/>
    <n v="0"/>
    <n v="0"/>
    <n v="1360"/>
  </r>
  <r>
    <d v="2023-06-18T00:00:00"/>
    <x v="5"/>
    <s v="Wiosna"/>
    <n v="7"/>
    <n v="10"/>
    <n v="5"/>
    <n v="150"/>
    <n v="0"/>
    <n v="-150"/>
    <n v="1210"/>
  </r>
  <r>
    <d v="2023-06-19T00:00:00"/>
    <x v="5"/>
    <s v="Wiosna"/>
    <n v="1"/>
    <n v="10"/>
    <n v="5"/>
    <n v="0"/>
    <n v="150"/>
    <n v="150"/>
    <n v="1360"/>
  </r>
  <r>
    <d v="2023-06-20T00:00:00"/>
    <x v="5"/>
    <s v="Wiosna"/>
    <n v="2"/>
    <n v="10"/>
    <n v="5"/>
    <n v="0"/>
    <n v="150"/>
    <n v="150"/>
    <n v="1510"/>
  </r>
  <r>
    <d v="2023-06-21T00:00:00"/>
    <x v="5"/>
    <s v="Lato"/>
    <n v="3"/>
    <n v="10"/>
    <n v="9"/>
    <n v="0"/>
    <n v="270"/>
    <n v="270"/>
    <n v="1780"/>
  </r>
  <r>
    <d v="2023-06-22T00:00:00"/>
    <x v="5"/>
    <s v="Lato"/>
    <n v="4"/>
    <n v="10"/>
    <n v="9"/>
    <n v="0"/>
    <n v="270"/>
    <n v="270"/>
    <n v="2050"/>
  </r>
  <r>
    <d v="2023-06-23T00:00:00"/>
    <x v="5"/>
    <s v="Lato"/>
    <n v="5"/>
    <n v="10"/>
    <n v="9"/>
    <n v="0"/>
    <n v="270"/>
    <n v="270"/>
    <n v="2320"/>
  </r>
  <r>
    <d v="2023-06-24T00:00:00"/>
    <x v="5"/>
    <s v="Lato"/>
    <n v="6"/>
    <n v="10"/>
    <n v="9"/>
    <n v="0"/>
    <n v="0"/>
    <n v="0"/>
    <n v="2320"/>
  </r>
  <r>
    <d v="2023-06-25T00:00:00"/>
    <x v="5"/>
    <s v="Lato"/>
    <n v="7"/>
    <n v="10"/>
    <n v="9"/>
    <n v="150"/>
    <n v="0"/>
    <n v="-150"/>
    <n v="2170"/>
  </r>
  <r>
    <d v="2023-06-26T00:00:00"/>
    <x v="5"/>
    <s v="Lato"/>
    <n v="1"/>
    <n v="10"/>
    <n v="9"/>
    <n v="0"/>
    <n v="270"/>
    <n v="270"/>
    <n v="2440"/>
  </r>
  <r>
    <d v="2023-06-27T00:00:00"/>
    <x v="5"/>
    <s v="Lato"/>
    <n v="2"/>
    <n v="10"/>
    <n v="9"/>
    <n v="0"/>
    <n v="270"/>
    <n v="270"/>
    <n v="2710"/>
  </r>
  <r>
    <d v="2023-06-28T00:00:00"/>
    <x v="5"/>
    <s v="Lato"/>
    <n v="3"/>
    <n v="10"/>
    <n v="9"/>
    <n v="0"/>
    <n v="270"/>
    <n v="270"/>
    <n v="2980"/>
  </r>
  <r>
    <d v="2023-06-29T00:00:00"/>
    <x v="5"/>
    <s v="Lato"/>
    <n v="4"/>
    <n v="10"/>
    <n v="9"/>
    <n v="0"/>
    <n v="270"/>
    <n v="270"/>
    <n v="3250"/>
  </r>
  <r>
    <d v="2023-06-30T00:00:00"/>
    <x v="5"/>
    <s v="Lato"/>
    <n v="5"/>
    <n v="10"/>
    <n v="9"/>
    <n v="0"/>
    <n v="270"/>
    <n v="270"/>
    <n v="3520"/>
  </r>
  <r>
    <d v="2023-07-01T00:00:00"/>
    <x v="6"/>
    <s v="Lato"/>
    <n v="6"/>
    <n v="10"/>
    <n v="9"/>
    <n v="0"/>
    <n v="0"/>
    <n v="0"/>
    <n v="3520"/>
  </r>
  <r>
    <d v="2023-07-02T00:00:00"/>
    <x v="6"/>
    <s v="Lato"/>
    <n v="7"/>
    <n v="10"/>
    <n v="9"/>
    <n v="150"/>
    <n v="0"/>
    <n v="-150"/>
    <n v="3370"/>
  </r>
  <r>
    <d v="2023-07-03T00:00:00"/>
    <x v="6"/>
    <s v="Lato"/>
    <n v="1"/>
    <n v="10"/>
    <n v="9"/>
    <n v="0"/>
    <n v="270"/>
    <n v="270"/>
    <n v="3640"/>
  </r>
  <r>
    <d v="2023-07-04T00:00:00"/>
    <x v="6"/>
    <s v="Lato"/>
    <n v="2"/>
    <n v="10"/>
    <n v="9"/>
    <n v="0"/>
    <n v="270"/>
    <n v="270"/>
    <n v="3910"/>
  </r>
  <r>
    <d v="2023-07-05T00:00:00"/>
    <x v="6"/>
    <s v="Lato"/>
    <n v="3"/>
    <n v="10"/>
    <n v="9"/>
    <n v="0"/>
    <n v="270"/>
    <n v="270"/>
    <n v="4180"/>
  </r>
  <r>
    <d v="2023-07-06T00:00:00"/>
    <x v="6"/>
    <s v="Lato"/>
    <n v="4"/>
    <n v="10"/>
    <n v="9"/>
    <n v="0"/>
    <n v="270"/>
    <n v="270"/>
    <n v="4450"/>
  </r>
  <r>
    <d v="2023-07-07T00:00:00"/>
    <x v="6"/>
    <s v="Lato"/>
    <n v="5"/>
    <n v="10"/>
    <n v="9"/>
    <n v="0"/>
    <n v="270"/>
    <n v="270"/>
    <n v="4720"/>
  </r>
  <r>
    <d v="2023-07-08T00:00:00"/>
    <x v="6"/>
    <s v="Lato"/>
    <n v="6"/>
    <n v="10"/>
    <n v="9"/>
    <n v="0"/>
    <n v="0"/>
    <n v="0"/>
    <n v="4720"/>
  </r>
  <r>
    <d v="2023-07-09T00:00:00"/>
    <x v="6"/>
    <s v="Lato"/>
    <n v="7"/>
    <n v="10"/>
    <n v="9"/>
    <n v="150"/>
    <n v="0"/>
    <n v="-150"/>
    <n v="4570"/>
  </r>
  <r>
    <d v="2023-07-10T00:00:00"/>
    <x v="6"/>
    <s v="Lato"/>
    <n v="1"/>
    <n v="10"/>
    <n v="9"/>
    <n v="0"/>
    <n v="270"/>
    <n v="270"/>
    <n v="4840"/>
  </r>
  <r>
    <d v="2023-07-11T00:00:00"/>
    <x v="6"/>
    <s v="Lato"/>
    <n v="2"/>
    <n v="10"/>
    <n v="9"/>
    <n v="0"/>
    <n v="270"/>
    <n v="270"/>
    <n v="5110"/>
  </r>
  <r>
    <d v="2023-07-12T00:00:00"/>
    <x v="6"/>
    <s v="Lato"/>
    <n v="3"/>
    <n v="10"/>
    <n v="9"/>
    <n v="0"/>
    <n v="270"/>
    <n v="270"/>
    <n v="5380"/>
  </r>
  <r>
    <d v="2023-07-13T00:00:00"/>
    <x v="6"/>
    <s v="Lato"/>
    <n v="4"/>
    <n v="10"/>
    <n v="9"/>
    <n v="0"/>
    <n v="270"/>
    <n v="270"/>
    <n v="5650"/>
  </r>
  <r>
    <d v="2023-07-14T00:00:00"/>
    <x v="6"/>
    <s v="Lato"/>
    <n v="5"/>
    <n v="10"/>
    <n v="9"/>
    <n v="0"/>
    <n v="270"/>
    <n v="270"/>
    <n v="5920"/>
  </r>
  <r>
    <d v="2023-07-15T00:00:00"/>
    <x v="6"/>
    <s v="Lato"/>
    <n v="6"/>
    <n v="10"/>
    <n v="9"/>
    <n v="0"/>
    <n v="0"/>
    <n v="0"/>
    <n v="5920"/>
  </r>
  <r>
    <d v="2023-07-16T00:00:00"/>
    <x v="6"/>
    <s v="Lato"/>
    <n v="7"/>
    <n v="10"/>
    <n v="9"/>
    <n v="150"/>
    <n v="0"/>
    <n v="-150"/>
    <n v="5770"/>
  </r>
  <r>
    <d v="2023-07-17T00:00:00"/>
    <x v="6"/>
    <s v="Lato"/>
    <n v="1"/>
    <n v="10"/>
    <n v="9"/>
    <n v="0"/>
    <n v="270"/>
    <n v="270"/>
    <n v="6040"/>
  </r>
  <r>
    <d v="2023-07-18T00:00:00"/>
    <x v="6"/>
    <s v="Lato"/>
    <n v="2"/>
    <n v="10"/>
    <n v="9"/>
    <n v="0"/>
    <n v="270"/>
    <n v="270"/>
    <n v="6310"/>
  </r>
  <r>
    <d v="2023-07-19T00:00:00"/>
    <x v="6"/>
    <s v="Lato"/>
    <n v="3"/>
    <n v="10"/>
    <n v="9"/>
    <n v="0"/>
    <n v="270"/>
    <n v="270"/>
    <n v="6580"/>
  </r>
  <r>
    <d v="2023-07-20T00:00:00"/>
    <x v="6"/>
    <s v="Lato"/>
    <n v="4"/>
    <n v="10"/>
    <n v="9"/>
    <n v="0"/>
    <n v="270"/>
    <n v="270"/>
    <n v="6850"/>
  </r>
  <r>
    <d v="2023-07-21T00:00:00"/>
    <x v="6"/>
    <s v="Lato"/>
    <n v="5"/>
    <n v="10"/>
    <n v="9"/>
    <n v="0"/>
    <n v="270"/>
    <n v="270"/>
    <n v="7120"/>
  </r>
  <r>
    <d v="2023-07-22T00:00:00"/>
    <x v="6"/>
    <s v="Lato"/>
    <n v="6"/>
    <n v="10"/>
    <n v="9"/>
    <n v="0"/>
    <n v="0"/>
    <n v="0"/>
    <n v="7120"/>
  </r>
  <r>
    <d v="2023-07-23T00:00:00"/>
    <x v="6"/>
    <s v="Lato"/>
    <n v="7"/>
    <n v="10"/>
    <n v="9"/>
    <n v="150"/>
    <n v="0"/>
    <n v="-150"/>
    <n v="6970"/>
  </r>
  <r>
    <d v="2023-07-24T00:00:00"/>
    <x v="6"/>
    <s v="Lato"/>
    <n v="1"/>
    <n v="10"/>
    <n v="9"/>
    <n v="0"/>
    <n v="270"/>
    <n v="270"/>
    <n v="7240"/>
  </r>
  <r>
    <d v="2023-07-25T00:00:00"/>
    <x v="6"/>
    <s v="Lato"/>
    <n v="2"/>
    <n v="10"/>
    <n v="9"/>
    <n v="0"/>
    <n v="270"/>
    <n v="270"/>
    <n v="7510"/>
  </r>
  <r>
    <d v="2023-07-26T00:00:00"/>
    <x v="6"/>
    <s v="Lato"/>
    <n v="3"/>
    <n v="10"/>
    <n v="9"/>
    <n v="0"/>
    <n v="270"/>
    <n v="270"/>
    <n v="7780"/>
  </r>
  <r>
    <d v="2023-07-27T00:00:00"/>
    <x v="6"/>
    <s v="Lato"/>
    <n v="4"/>
    <n v="10"/>
    <n v="9"/>
    <n v="0"/>
    <n v="270"/>
    <n v="270"/>
    <n v="8050"/>
  </r>
  <r>
    <d v="2023-07-28T00:00:00"/>
    <x v="6"/>
    <s v="Lato"/>
    <n v="5"/>
    <n v="10"/>
    <n v="9"/>
    <n v="0"/>
    <n v="270"/>
    <n v="270"/>
    <n v="8320"/>
  </r>
  <r>
    <d v="2023-07-29T00:00:00"/>
    <x v="6"/>
    <s v="Lato"/>
    <n v="6"/>
    <n v="10"/>
    <n v="9"/>
    <n v="0"/>
    <n v="0"/>
    <n v="0"/>
    <n v="8320"/>
  </r>
  <r>
    <d v="2023-07-30T00:00:00"/>
    <x v="6"/>
    <s v="Lato"/>
    <n v="7"/>
    <n v="10"/>
    <n v="9"/>
    <n v="150"/>
    <n v="0"/>
    <n v="-150"/>
    <n v="8170"/>
  </r>
  <r>
    <d v="2023-07-31T00:00:00"/>
    <x v="6"/>
    <s v="Lato"/>
    <n v="1"/>
    <n v="10"/>
    <n v="9"/>
    <n v="0"/>
    <n v="270"/>
    <n v="270"/>
    <n v="8440"/>
  </r>
  <r>
    <d v="2023-08-01T00:00:00"/>
    <x v="7"/>
    <s v="Lato"/>
    <n v="2"/>
    <n v="10"/>
    <n v="9"/>
    <n v="0"/>
    <n v="270"/>
    <n v="270"/>
    <n v="8710"/>
  </r>
  <r>
    <d v="2023-08-02T00:00:00"/>
    <x v="7"/>
    <s v="Lato"/>
    <n v="3"/>
    <n v="10"/>
    <n v="9"/>
    <n v="0"/>
    <n v="270"/>
    <n v="270"/>
    <n v="8980"/>
  </r>
  <r>
    <d v="2023-08-03T00:00:00"/>
    <x v="7"/>
    <s v="Lato"/>
    <n v="4"/>
    <n v="10"/>
    <n v="9"/>
    <n v="0"/>
    <n v="270"/>
    <n v="270"/>
    <n v="9250"/>
  </r>
  <r>
    <d v="2023-08-04T00:00:00"/>
    <x v="7"/>
    <s v="Lato"/>
    <n v="5"/>
    <n v="10"/>
    <n v="9"/>
    <n v="0"/>
    <n v="270"/>
    <n v="270"/>
    <n v="9520"/>
  </r>
  <r>
    <d v="2023-08-05T00:00:00"/>
    <x v="7"/>
    <s v="Lato"/>
    <n v="6"/>
    <n v="10"/>
    <n v="9"/>
    <n v="0"/>
    <n v="0"/>
    <n v="0"/>
    <n v="9520"/>
  </r>
  <r>
    <d v="2023-08-06T00:00:00"/>
    <x v="7"/>
    <s v="Lato"/>
    <n v="7"/>
    <n v="10"/>
    <n v="9"/>
    <n v="150"/>
    <n v="0"/>
    <n v="-150"/>
    <n v="9370"/>
  </r>
  <r>
    <d v="2023-08-07T00:00:00"/>
    <x v="7"/>
    <s v="Lato"/>
    <n v="1"/>
    <n v="10"/>
    <n v="9"/>
    <n v="0"/>
    <n v="270"/>
    <n v="270"/>
    <n v="9640"/>
  </r>
  <r>
    <d v="2023-08-08T00:00:00"/>
    <x v="7"/>
    <s v="Lato"/>
    <n v="2"/>
    <n v="10"/>
    <n v="9"/>
    <n v="0"/>
    <n v="270"/>
    <n v="270"/>
    <n v="9910"/>
  </r>
  <r>
    <d v="2023-08-09T00:00:00"/>
    <x v="7"/>
    <s v="Lato"/>
    <n v="3"/>
    <n v="10"/>
    <n v="9"/>
    <n v="0"/>
    <n v="270"/>
    <n v="270"/>
    <n v="10180"/>
  </r>
  <r>
    <d v="2023-08-10T00:00:00"/>
    <x v="7"/>
    <s v="Lato"/>
    <n v="4"/>
    <n v="10"/>
    <n v="9"/>
    <n v="0"/>
    <n v="270"/>
    <n v="270"/>
    <n v="10450"/>
  </r>
  <r>
    <d v="2023-08-11T00:00:00"/>
    <x v="7"/>
    <s v="Lato"/>
    <n v="5"/>
    <n v="10"/>
    <n v="9"/>
    <n v="0"/>
    <n v="270"/>
    <n v="270"/>
    <n v="10720"/>
  </r>
  <r>
    <d v="2023-08-12T00:00:00"/>
    <x v="7"/>
    <s v="Lato"/>
    <n v="6"/>
    <n v="10"/>
    <n v="9"/>
    <n v="0"/>
    <n v="0"/>
    <n v="0"/>
    <n v="10720"/>
  </r>
  <r>
    <d v="2023-08-13T00:00:00"/>
    <x v="7"/>
    <s v="Lato"/>
    <n v="7"/>
    <n v="10"/>
    <n v="9"/>
    <n v="150"/>
    <n v="0"/>
    <n v="-150"/>
    <n v="10570"/>
  </r>
  <r>
    <d v="2023-08-14T00:00:00"/>
    <x v="7"/>
    <s v="Lato"/>
    <n v="1"/>
    <n v="10"/>
    <n v="9"/>
    <n v="0"/>
    <n v="270"/>
    <n v="270"/>
    <n v="10840"/>
  </r>
  <r>
    <d v="2023-08-15T00:00:00"/>
    <x v="7"/>
    <s v="Lato"/>
    <n v="2"/>
    <n v="10"/>
    <n v="9"/>
    <n v="0"/>
    <n v="270"/>
    <n v="270"/>
    <n v="11110"/>
  </r>
  <r>
    <d v="2023-08-16T00:00:00"/>
    <x v="7"/>
    <s v="Lato"/>
    <n v="3"/>
    <n v="10"/>
    <n v="9"/>
    <n v="0"/>
    <n v="270"/>
    <n v="270"/>
    <n v="11380"/>
  </r>
  <r>
    <d v="2023-08-17T00:00:00"/>
    <x v="7"/>
    <s v="Lato"/>
    <n v="4"/>
    <n v="10"/>
    <n v="9"/>
    <n v="0"/>
    <n v="270"/>
    <n v="270"/>
    <n v="11650"/>
  </r>
  <r>
    <d v="2023-08-18T00:00:00"/>
    <x v="7"/>
    <s v="Lato"/>
    <n v="5"/>
    <n v="10"/>
    <n v="9"/>
    <n v="0"/>
    <n v="270"/>
    <n v="270"/>
    <n v="11920"/>
  </r>
  <r>
    <d v="2023-08-19T00:00:00"/>
    <x v="7"/>
    <s v="Lato"/>
    <n v="6"/>
    <n v="10"/>
    <n v="9"/>
    <n v="0"/>
    <n v="0"/>
    <n v="0"/>
    <n v="11920"/>
  </r>
  <r>
    <d v="2023-08-20T00:00:00"/>
    <x v="7"/>
    <s v="Lato"/>
    <n v="7"/>
    <n v="10"/>
    <n v="9"/>
    <n v="150"/>
    <n v="0"/>
    <n v="-150"/>
    <n v="11770"/>
  </r>
  <r>
    <d v="2023-08-21T00:00:00"/>
    <x v="7"/>
    <s v="Lato"/>
    <n v="1"/>
    <n v="10"/>
    <n v="9"/>
    <n v="0"/>
    <n v="270"/>
    <n v="270"/>
    <n v="12040"/>
  </r>
  <r>
    <d v="2023-08-22T00:00:00"/>
    <x v="7"/>
    <s v="Lato"/>
    <n v="2"/>
    <n v="10"/>
    <n v="9"/>
    <n v="0"/>
    <n v="270"/>
    <n v="270"/>
    <n v="12310"/>
  </r>
  <r>
    <d v="2023-08-23T00:00:00"/>
    <x v="7"/>
    <s v="Lato"/>
    <n v="3"/>
    <n v="10"/>
    <n v="9"/>
    <n v="0"/>
    <n v="270"/>
    <n v="270"/>
    <n v="12580"/>
  </r>
  <r>
    <d v="2023-08-24T00:00:00"/>
    <x v="7"/>
    <s v="Lato"/>
    <n v="4"/>
    <n v="10"/>
    <n v="9"/>
    <n v="0"/>
    <n v="270"/>
    <n v="270"/>
    <n v="12850"/>
  </r>
  <r>
    <d v="2023-08-25T00:00:00"/>
    <x v="7"/>
    <s v="Lato"/>
    <n v="5"/>
    <n v="10"/>
    <n v="9"/>
    <n v="0"/>
    <n v="270"/>
    <n v="270"/>
    <n v="13120"/>
  </r>
  <r>
    <d v="2023-08-26T00:00:00"/>
    <x v="7"/>
    <s v="Lato"/>
    <n v="6"/>
    <n v="10"/>
    <n v="9"/>
    <n v="0"/>
    <n v="0"/>
    <n v="0"/>
    <n v="13120"/>
  </r>
  <r>
    <d v="2023-08-27T00:00:00"/>
    <x v="7"/>
    <s v="Lato"/>
    <n v="7"/>
    <n v="10"/>
    <n v="9"/>
    <n v="150"/>
    <n v="0"/>
    <n v="-150"/>
    <n v="12970"/>
  </r>
  <r>
    <d v="2023-08-28T00:00:00"/>
    <x v="7"/>
    <s v="Lato"/>
    <n v="1"/>
    <n v="10"/>
    <n v="9"/>
    <n v="0"/>
    <n v="270"/>
    <n v="270"/>
    <n v="13240"/>
  </r>
  <r>
    <d v="2023-08-29T00:00:00"/>
    <x v="7"/>
    <s v="Lato"/>
    <n v="2"/>
    <n v="10"/>
    <n v="9"/>
    <n v="0"/>
    <n v="270"/>
    <n v="270"/>
    <n v="13510"/>
  </r>
  <r>
    <d v="2023-08-30T00:00:00"/>
    <x v="7"/>
    <s v="Lato"/>
    <n v="3"/>
    <n v="10"/>
    <n v="9"/>
    <n v="0"/>
    <n v="270"/>
    <n v="270"/>
    <n v="13780"/>
  </r>
  <r>
    <d v="2023-08-31T00:00:00"/>
    <x v="7"/>
    <s v="Lato"/>
    <n v="4"/>
    <n v="10"/>
    <n v="9"/>
    <n v="0"/>
    <n v="270"/>
    <n v="270"/>
    <n v="14050"/>
  </r>
  <r>
    <d v="2023-09-01T00:00:00"/>
    <x v="8"/>
    <s v="Lato"/>
    <n v="5"/>
    <n v="10"/>
    <n v="9"/>
    <n v="0"/>
    <n v="270"/>
    <n v="270"/>
    <n v="14320"/>
  </r>
  <r>
    <d v="2023-09-02T00:00:00"/>
    <x v="8"/>
    <s v="Lato"/>
    <n v="6"/>
    <n v="10"/>
    <n v="9"/>
    <n v="0"/>
    <n v="0"/>
    <n v="0"/>
    <n v="14320"/>
  </r>
  <r>
    <d v="2023-09-03T00:00:00"/>
    <x v="8"/>
    <s v="Lato"/>
    <n v="7"/>
    <n v="10"/>
    <n v="9"/>
    <n v="150"/>
    <n v="0"/>
    <n v="-150"/>
    <n v="14170"/>
  </r>
  <r>
    <d v="2023-09-04T00:00:00"/>
    <x v="8"/>
    <s v="Lato"/>
    <n v="1"/>
    <n v="10"/>
    <n v="9"/>
    <n v="0"/>
    <n v="270"/>
    <n v="270"/>
    <n v="14440"/>
  </r>
  <r>
    <d v="2023-09-05T00:00:00"/>
    <x v="8"/>
    <s v="Lato"/>
    <n v="2"/>
    <n v="10"/>
    <n v="9"/>
    <n v="0"/>
    <n v="270"/>
    <n v="270"/>
    <n v="14710"/>
  </r>
  <r>
    <d v="2023-09-06T00:00:00"/>
    <x v="8"/>
    <s v="Lato"/>
    <n v="3"/>
    <n v="10"/>
    <n v="9"/>
    <n v="0"/>
    <n v="270"/>
    <n v="270"/>
    <n v="14980"/>
  </r>
  <r>
    <d v="2023-09-07T00:00:00"/>
    <x v="8"/>
    <s v="Lato"/>
    <n v="4"/>
    <n v="10"/>
    <n v="9"/>
    <n v="0"/>
    <n v="270"/>
    <n v="270"/>
    <n v="15250"/>
  </r>
  <r>
    <d v="2023-09-08T00:00:00"/>
    <x v="8"/>
    <s v="Lato"/>
    <n v="5"/>
    <n v="10"/>
    <n v="9"/>
    <n v="0"/>
    <n v="270"/>
    <n v="270"/>
    <n v="15520"/>
  </r>
  <r>
    <d v="2023-09-09T00:00:00"/>
    <x v="8"/>
    <s v="Lato"/>
    <n v="6"/>
    <n v="10"/>
    <n v="9"/>
    <n v="0"/>
    <n v="0"/>
    <n v="0"/>
    <n v="15520"/>
  </r>
  <r>
    <d v="2023-09-10T00:00:00"/>
    <x v="8"/>
    <s v="Lato"/>
    <n v="7"/>
    <n v="10"/>
    <n v="9"/>
    <n v="150"/>
    <n v="0"/>
    <n v="-150"/>
    <n v="15370"/>
  </r>
  <r>
    <d v="2023-09-11T00:00:00"/>
    <x v="8"/>
    <s v="Lato"/>
    <n v="1"/>
    <n v="10"/>
    <n v="9"/>
    <n v="0"/>
    <n v="270"/>
    <n v="270"/>
    <n v="15640"/>
  </r>
  <r>
    <d v="2023-09-12T00:00:00"/>
    <x v="8"/>
    <s v="Lato"/>
    <n v="2"/>
    <n v="10"/>
    <n v="9"/>
    <n v="0"/>
    <n v="270"/>
    <n v="270"/>
    <n v="15910"/>
  </r>
  <r>
    <d v="2023-09-13T00:00:00"/>
    <x v="8"/>
    <s v="Lato"/>
    <n v="3"/>
    <n v="10"/>
    <n v="9"/>
    <n v="0"/>
    <n v="270"/>
    <n v="270"/>
    <n v="16180"/>
  </r>
  <r>
    <d v="2023-09-14T00:00:00"/>
    <x v="8"/>
    <s v="Lato"/>
    <n v="4"/>
    <n v="10"/>
    <n v="9"/>
    <n v="0"/>
    <n v="270"/>
    <n v="270"/>
    <n v="16450"/>
  </r>
  <r>
    <d v="2023-09-15T00:00:00"/>
    <x v="8"/>
    <s v="Lato"/>
    <n v="5"/>
    <n v="10"/>
    <n v="9"/>
    <n v="0"/>
    <n v="270"/>
    <n v="270"/>
    <n v="16720"/>
  </r>
  <r>
    <d v="2023-09-16T00:00:00"/>
    <x v="8"/>
    <s v="Lato"/>
    <n v="6"/>
    <n v="10"/>
    <n v="9"/>
    <n v="0"/>
    <n v="0"/>
    <n v="0"/>
    <n v="16720"/>
  </r>
  <r>
    <d v="2023-09-17T00:00:00"/>
    <x v="8"/>
    <s v="Lato"/>
    <n v="7"/>
    <n v="10"/>
    <n v="9"/>
    <n v="150"/>
    <n v="0"/>
    <n v="-150"/>
    <n v="16570"/>
  </r>
  <r>
    <d v="2023-09-18T00:00:00"/>
    <x v="8"/>
    <s v="Lato"/>
    <n v="1"/>
    <n v="10"/>
    <n v="9"/>
    <n v="0"/>
    <n v="270"/>
    <n v="270"/>
    <n v="16840"/>
  </r>
  <r>
    <d v="2023-09-19T00:00:00"/>
    <x v="8"/>
    <s v="Lato"/>
    <n v="2"/>
    <n v="10"/>
    <n v="9"/>
    <n v="0"/>
    <n v="270"/>
    <n v="270"/>
    <n v="17110"/>
  </r>
  <r>
    <d v="2023-09-20T00:00:00"/>
    <x v="8"/>
    <s v="Lato"/>
    <n v="3"/>
    <n v="10"/>
    <n v="9"/>
    <n v="0"/>
    <n v="270"/>
    <n v="270"/>
    <n v="17380"/>
  </r>
  <r>
    <d v="2023-09-21T00:00:00"/>
    <x v="8"/>
    <s v="Lato"/>
    <n v="4"/>
    <n v="10"/>
    <n v="9"/>
    <n v="0"/>
    <n v="270"/>
    <n v="270"/>
    <n v="17650"/>
  </r>
  <r>
    <d v="2023-09-22T00:00:00"/>
    <x v="8"/>
    <s v="Lato"/>
    <n v="5"/>
    <n v="10"/>
    <n v="9"/>
    <n v="0"/>
    <n v="270"/>
    <n v="270"/>
    <n v="17920"/>
  </r>
  <r>
    <d v="2023-09-23T00:00:00"/>
    <x v="8"/>
    <s v="Jesień"/>
    <n v="6"/>
    <n v="10"/>
    <n v="4"/>
    <n v="0"/>
    <n v="0"/>
    <n v="0"/>
    <n v="17920"/>
  </r>
  <r>
    <d v="2023-09-24T00:00:00"/>
    <x v="8"/>
    <s v="Jesień"/>
    <n v="7"/>
    <n v="10"/>
    <n v="4"/>
    <n v="150"/>
    <n v="0"/>
    <n v="-150"/>
    <n v="17770"/>
  </r>
  <r>
    <d v="2023-09-25T00:00:00"/>
    <x v="8"/>
    <s v="Jesień"/>
    <n v="1"/>
    <n v="10"/>
    <n v="4"/>
    <n v="0"/>
    <n v="120"/>
    <n v="120"/>
    <n v="17890"/>
  </r>
  <r>
    <d v="2023-09-26T00:00:00"/>
    <x v="8"/>
    <s v="Jesień"/>
    <n v="2"/>
    <n v="10"/>
    <n v="4"/>
    <n v="0"/>
    <n v="120"/>
    <n v="120"/>
    <n v="18010"/>
  </r>
  <r>
    <d v="2023-09-27T00:00:00"/>
    <x v="8"/>
    <s v="Jesień"/>
    <n v="3"/>
    <n v="10"/>
    <n v="4"/>
    <n v="0"/>
    <n v="120"/>
    <n v="120"/>
    <n v="18130"/>
  </r>
  <r>
    <d v="2023-09-28T00:00:00"/>
    <x v="8"/>
    <s v="Jesień"/>
    <n v="4"/>
    <n v="10"/>
    <n v="4"/>
    <n v="0"/>
    <n v="120"/>
    <n v="120"/>
    <n v="18250"/>
  </r>
  <r>
    <d v="2023-09-29T00:00:00"/>
    <x v="8"/>
    <s v="Jesień"/>
    <n v="5"/>
    <n v="10"/>
    <n v="4"/>
    <n v="0"/>
    <n v="120"/>
    <n v="120"/>
    <n v="18370"/>
  </r>
  <r>
    <d v="2023-09-30T00:00:00"/>
    <x v="8"/>
    <s v="Jesień"/>
    <n v="6"/>
    <n v="10"/>
    <n v="4"/>
    <n v="0"/>
    <n v="0"/>
    <n v="0"/>
    <n v="18370"/>
  </r>
  <r>
    <d v="2023-10-01T00:00:00"/>
    <x v="9"/>
    <s v="Jesień"/>
    <n v="7"/>
    <n v="10"/>
    <n v="4"/>
    <n v="150"/>
    <n v="0"/>
    <n v="-150"/>
    <n v="18220"/>
  </r>
  <r>
    <d v="2023-10-02T00:00:00"/>
    <x v="9"/>
    <s v="Jesień"/>
    <n v="1"/>
    <n v="10"/>
    <n v="4"/>
    <n v="0"/>
    <n v="120"/>
    <n v="120"/>
    <n v="18340"/>
  </r>
  <r>
    <d v="2023-10-03T00:00:00"/>
    <x v="9"/>
    <s v="Jesień"/>
    <n v="2"/>
    <n v="10"/>
    <n v="4"/>
    <n v="0"/>
    <n v="120"/>
    <n v="120"/>
    <n v="18460"/>
  </r>
  <r>
    <d v="2023-10-04T00:00:00"/>
    <x v="9"/>
    <s v="Jesień"/>
    <n v="3"/>
    <n v="10"/>
    <n v="4"/>
    <n v="0"/>
    <n v="120"/>
    <n v="120"/>
    <n v="18580"/>
  </r>
  <r>
    <d v="2023-10-05T00:00:00"/>
    <x v="9"/>
    <s v="Jesień"/>
    <n v="4"/>
    <n v="10"/>
    <n v="4"/>
    <n v="0"/>
    <n v="120"/>
    <n v="120"/>
    <n v="18700"/>
  </r>
  <r>
    <d v="2023-10-06T00:00:00"/>
    <x v="9"/>
    <s v="Jesień"/>
    <n v="5"/>
    <n v="10"/>
    <n v="4"/>
    <n v="0"/>
    <n v="120"/>
    <n v="120"/>
    <n v="18820"/>
  </r>
  <r>
    <d v="2023-10-07T00:00:00"/>
    <x v="9"/>
    <s v="Jesień"/>
    <n v="6"/>
    <n v="10"/>
    <n v="4"/>
    <n v="0"/>
    <n v="0"/>
    <n v="0"/>
    <n v="18820"/>
  </r>
  <r>
    <d v="2023-10-08T00:00:00"/>
    <x v="9"/>
    <s v="Jesień"/>
    <n v="7"/>
    <n v="10"/>
    <n v="4"/>
    <n v="150"/>
    <n v="0"/>
    <n v="-150"/>
    <n v="18670"/>
  </r>
  <r>
    <d v="2023-10-09T00:00:00"/>
    <x v="9"/>
    <s v="Jesień"/>
    <n v="1"/>
    <n v="10"/>
    <n v="4"/>
    <n v="0"/>
    <n v="120"/>
    <n v="120"/>
    <n v="18790"/>
  </r>
  <r>
    <d v="2023-10-10T00:00:00"/>
    <x v="9"/>
    <s v="Jesień"/>
    <n v="2"/>
    <n v="10"/>
    <n v="4"/>
    <n v="0"/>
    <n v="120"/>
    <n v="120"/>
    <n v="18910"/>
  </r>
  <r>
    <d v="2023-10-11T00:00:00"/>
    <x v="9"/>
    <s v="Jesień"/>
    <n v="3"/>
    <n v="10"/>
    <n v="4"/>
    <n v="0"/>
    <n v="120"/>
    <n v="120"/>
    <n v="19030"/>
  </r>
  <r>
    <d v="2023-10-12T00:00:00"/>
    <x v="9"/>
    <s v="Jesień"/>
    <n v="4"/>
    <n v="10"/>
    <n v="4"/>
    <n v="0"/>
    <n v="120"/>
    <n v="120"/>
    <n v="19150"/>
  </r>
  <r>
    <d v="2023-10-13T00:00:00"/>
    <x v="9"/>
    <s v="Jesień"/>
    <n v="5"/>
    <n v="10"/>
    <n v="4"/>
    <n v="0"/>
    <n v="120"/>
    <n v="120"/>
    <n v="19270"/>
  </r>
  <r>
    <d v="2023-10-14T00:00:00"/>
    <x v="9"/>
    <s v="Jesień"/>
    <n v="6"/>
    <n v="10"/>
    <n v="4"/>
    <n v="0"/>
    <n v="0"/>
    <n v="0"/>
    <n v="19270"/>
  </r>
  <r>
    <d v="2023-10-15T00:00:00"/>
    <x v="9"/>
    <s v="Jesień"/>
    <n v="7"/>
    <n v="10"/>
    <n v="4"/>
    <n v="150"/>
    <n v="0"/>
    <n v="-150"/>
    <n v="19120"/>
  </r>
  <r>
    <d v="2023-10-16T00:00:00"/>
    <x v="9"/>
    <s v="Jesień"/>
    <n v="1"/>
    <n v="10"/>
    <n v="4"/>
    <n v="0"/>
    <n v="120"/>
    <n v="120"/>
    <n v="19240"/>
  </r>
  <r>
    <d v="2023-10-17T00:00:00"/>
    <x v="9"/>
    <s v="Jesień"/>
    <n v="2"/>
    <n v="10"/>
    <n v="4"/>
    <n v="0"/>
    <n v="120"/>
    <n v="120"/>
    <n v="19360"/>
  </r>
  <r>
    <d v="2023-10-18T00:00:00"/>
    <x v="9"/>
    <s v="Jesień"/>
    <n v="3"/>
    <n v="10"/>
    <n v="4"/>
    <n v="0"/>
    <n v="120"/>
    <n v="120"/>
    <n v="19480"/>
  </r>
  <r>
    <d v="2023-10-19T00:00:00"/>
    <x v="9"/>
    <s v="Jesień"/>
    <n v="4"/>
    <n v="10"/>
    <n v="4"/>
    <n v="0"/>
    <n v="120"/>
    <n v="120"/>
    <n v="19600"/>
  </r>
  <r>
    <d v="2023-10-20T00:00:00"/>
    <x v="9"/>
    <s v="Jesień"/>
    <n v="5"/>
    <n v="10"/>
    <n v="4"/>
    <n v="0"/>
    <n v="120"/>
    <n v="120"/>
    <n v="19720"/>
  </r>
  <r>
    <d v="2023-10-21T00:00:00"/>
    <x v="9"/>
    <s v="Jesień"/>
    <n v="6"/>
    <n v="10"/>
    <n v="4"/>
    <n v="0"/>
    <n v="0"/>
    <n v="0"/>
    <n v="19720"/>
  </r>
  <r>
    <d v="2023-10-22T00:00:00"/>
    <x v="9"/>
    <s v="Jesień"/>
    <n v="7"/>
    <n v="10"/>
    <n v="4"/>
    <n v="150"/>
    <n v="0"/>
    <n v="-150"/>
    <n v="19570"/>
  </r>
  <r>
    <d v="2023-10-23T00:00:00"/>
    <x v="9"/>
    <s v="Jesień"/>
    <n v="1"/>
    <n v="10"/>
    <n v="4"/>
    <n v="0"/>
    <n v="120"/>
    <n v="120"/>
    <n v="19690"/>
  </r>
  <r>
    <d v="2023-10-24T00:00:00"/>
    <x v="9"/>
    <s v="Jesień"/>
    <n v="2"/>
    <n v="10"/>
    <n v="4"/>
    <n v="0"/>
    <n v="120"/>
    <n v="120"/>
    <n v="19810"/>
  </r>
  <r>
    <d v="2023-10-25T00:00:00"/>
    <x v="9"/>
    <s v="Jesień"/>
    <n v="3"/>
    <n v="10"/>
    <n v="4"/>
    <n v="0"/>
    <n v="120"/>
    <n v="120"/>
    <n v="19930"/>
  </r>
  <r>
    <d v="2023-10-26T00:00:00"/>
    <x v="9"/>
    <s v="Jesień"/>
    <n v="4"/>
    <n v="10"/>
    <n v="4"/>
    <n v="0"/>
    <n v="120"/>
    <n v="120"/>
    <n v="20050"/>
  </r>
  <r>
    <d v="2023-10-27T00:00:00"/>
    <x v="9"/>
    <s v="Jesień"/>
    <n v="5"/>
    <n v="10"/>
    <n v="4"/>
    <n v="0"/>
    <n v="120"/>
    <n v="120"/>
    <n v="20170"/>
  </r>
  <r>
    <d v="2023-10-28T00:00:00"/>
    <x v="9"/>
    <s v="Jesień"/>
    <n v="6"/>
    <n v="10"/>
    <n v="4"/>
    <n v="0"/>
    <n v="0"/>
    <n v="0"/>
    <n v="20170"/>
  </r>
  <r>
    <d v="2023-10-29T00:00:00"/>
    <x v="9"/>
    <s v="Jesień"/>
    <n v="7"/>
    <n v="10"/>
    <n v="4"/>
    <n v="150"/>
    <n v="0"/>
    <n v="-150"/>
    <n v="20020"/>
  </r>
  <r>
    <d v="2023-10-30T00:00:00"/>
    <x v="9"/>
    <s v="Jesień"/>
    <n v="1"/>
    <n v="10"/>
    <n v="4"/>
    <n v="0"/>
    <n v="120"/>
    <n v="120"/>
    <n v="20140"/>
  </r>
  <r>
    <d v="2023-10-31T00:00:00"/>
    <x v="9"/>
    <s v="Jesień"/>
    <n v="2"/>
    <n v="10"/>
    <n v="4"/>
    <n v="0"/>
    <n v="120"/>
    <n v="120"/>
    <n v="20260"/>
  </r>
  <r>
    <d v="2023-11-01T00:00:00"/>
    <x v="10"/>
    <s v="Jesień"/>
    <n v="3"/>
    <n v="10"/>
    <n v="4"/>
    <n v="0"/>
    <n v="120"/>
    <n v="120"/>
    <n v="20380"/>
  </r>
  <r>
    <d v="2023-11-02T00:00:00"/>
    <x v="10"/>
    <s v="Jesień"/>
    <n v="4"/>
    <n v="10"/>
    <n v="4"/>
    <n v="0"/>
    <n v="120"/>
    <n v="120"/>
    <n v="20500"/>
  </r>
  <r>
    <d v="2023-11-03T00:00:00"/>
    <x v="10"/>
    <s v="Jesień"/>
    <n v="5"/>
    <n v="10"/>
    <n v="4"/>
    <n v="0"/>
    <n v="120"/>
    <n v="120"/>
    <n v="20620"/>
  </r>
  <r>
    <d v="2023-11-04T00:00:00"/>
    <x v="10"/>
    <s v="Jesień"/>
    <n v="6"/>
    <n v="10"/>
    <n v="4"/>
    <n v="0"/>
    <n v="0"/>
    <n v="0"/>
    <n v="20620"/>
  </r>
  <r>
    <d v="2023-11-05T00:00:00"/>
    <x v="10"/>
    <s v="Jesień"/>
    <n v="7"/>
    <n v="10"/>
    <n v="4"/>
    <n v="150"/>
    <n v="0"/>
    <n v="-150"/>
    <n v="20470"/>
  </r>
  <r>
    <d v="2023-11-06T00:00:00"/>
    <x v="10"/>
    <s v="Jesień"/>
    <n v="1"/>
    <n v="10"/>
    <n v="4"/>
    <n v="0"/>
    <n v="120"/>
    <n v="120"/>
    <n v="20590"/>
  </r>
  <r>
    <d v="2023-11-07T00:00:00"/>
    <x v="10"/>
    <s v="Jesień"/>
    <n v="2"/>
    <n v="10"/>
    <n v="4"/>
    <n v="0"/>
    <n v="120"/>
    <n v="120"/>
    <n v="20710"/>
  </r>
  <r>
    <d v="2023-11-08T00:00:00"/>
    <x v="10"/>
    <s v="Jesień"/>
    <n v="3"/>
    <n v="10"/>
    <n v="4"/>
    <n v="0"/>
    <n v="120"/>
    <n v="120"/>
    <n v="20830"/>
  </r>
  <r>
    <d v="2023-11-09T00:00:00"/>
    <x v="10"/>
    <s v="Jesień"/>
    <n v="4"/>
    <n v="10"/>
    <n v="4"/>
    <n v="0"/>
    <n v="120"/>
    <n v="120"/>
    <n v="20950"/>
  </r>
  <r>
    <d v="2023-11-10T00:00:00"/>
    <x v="10"/>
    <s v="Jesień"/>
    <n v="5"/>
    <n v="10"/>
    <n v="4"/>
    <n v="0"/>
    <n v="120"/>
    <n v="120"/>
    <n v="21070"/>
  </r>
  <r>
    <d v="2023-11-11T00:00:00"/>
    <x v="10"/>
    <s v="Jesień"/>
    <n v="6"/>
    <n v="10"/>
    <n v="4"/>
    <n v="0"/>
    <n v="0"/>
    <n v="0"/>
    <n v="21070"/>
  </r>
  <r>
    <d v="2023-11-12T00:00:00"/>
    <x v="10"/>
    <s v="Jesień"/>
    <n v="7"/>
    <n v="10"/>
    <n v="4"/>
    <n v="150"/>
    <n v="0"/>
    <n v="-150"/>
    <n v="20920"/>
  </r>
  <r>
    <d v="2023-11-13T00:00:00"/>
    <x v="10"/>
    <s v="Jesień"/>
    <n v="1"/>
    <n v="10"/>
    <n v="4"/>
    <n v="0"/>
    <n v="120"/>
    <n v="120"/>
    <n v="21040"/>
  </r>
  <r>
    <d v="2023-11-14T00:00:00"/>
    <x v="10"/>
    <s v="Jesień"/>
    <n v="2"/>
    <n v="10"/>
    <n v="4"/>
    <n v="0"/>
    <n v="120"/>
    <n v="120"/>
    <n v="21160"/>
  </r>
  <r>
    <d v="2023-11-15T00:00:00"/>
    <x v="10"/>
    <s v="Jesień"/>
    <n v="3"/>
    <n v="10"/>
    <n v="4"/>
    <n v="0"/>
    <n v="120"/>
    <n v="120"/>
    <n v="21280"/>
  </r>
  <r>
    <d v="2023-11-16T00:00:00"/>
    <x v="10"/>
    <s v="Jesień"/>
    <n v="4"/>
    <n v="10"/>
    <n v="4"/>
    <n v="0"/>
    <n v="120"/>
    <n v="120"/>
    <n v="21400"/>
  </r>
  <r>
    <d v="2023-11-17T00:00:00"/>
    <x v="10"/>
    <s v="Jesień"/>
    <n v="5"/>
    <n v="10"/>
    <n v="4"/>
    <n v="0"/>
    <n v="120"/>
    <n v="120"/>
    <n v="21520"/>
  </r>
  <r>
    <d v="2023-11-18T00:00:00"/>
    <x v="10"/>
    <s v="Jesień"/>
    <n v="6"/>
    <n v="10"/>
    <n v="4"/>
    <n v="0"/>
    <n v="0"/>
    <n v="0"/>
    <n v="21520"/>
  </r>
  <r>
    <d v="2023-11-19T00:00:00"/>
    <x v="10"/>
    <s v="Jesień"/>
    <n v="7"/>
    <n v="10"/>
    <n v="4"/>
    <n v="150"/>
    <n v="0"/>
    <n v="-150"/>
    <n v="21370"/>
  </r>
  <r>
    <d v="2023-11-20T00:00:00"/>
    <x v="10"/>
    <s v="Jesień"/>
    <n v="1"/>
    <n v="10"/>
    <n v="4"/>
    <n v="0"/>
    <n v="120"/>
    <n v="120"/>
    <n v="21490"/>
  </r>
  <r>
    <d v="2023-11-21T00:00:00"/>
    <x v="10"/>
    <s v="Jesień"/>
    <n v="2"/>
    <n v="10"/>
    <n v="4"/>
    <n v="0"/>
    <n v="120"/>
    <n v="120"/>
    <n v="21610"/>
  </r>
  <r>
    <d v="2023-11-22T00:00:00"/>
    <x v="10"/>
    <s v="Jesień"/>
    <n v="3"/>
    <n v="10"/>
    <n v="4"/>
    <n v="0"/>
    <n v="120"/>
    <n v="120"/>
    <n v="21730"/>
  </r>
  <r>
    <d v="2023-11-23T00:00:00"/>
    <x v="10"/>
    <s v="Jesień"/>
    <n v="4"/>
    <n v="10"/>
    <n v="4"/>
    <n v="0"/>
    <n v="120"/>
    <n v="120"/>
    <n v="21850"/>
  </r>
  <r>
    <d v="2023-11-24T00:00:00"/>
    <x v="10"/>
    <s v="Jesień"/>
    <n v="5"/>
    <n v="10"/>
    <n v="4"/>
    <n v="0"/>
    <n v="120"/>
    <n v="120"/>
    <n v="21970"/>
  </r>
  <r>
    <d v="2023-11-25T00:00:00"/>
    <x v="10"/>
    <s v="Jesień"/>
    <n v="6"/>
    <n v="10"/>
    <n v="4"/>
    <n v="0"/>
    <n v="0"/>
    <n v="0"/>
    <n v="21970"/>
  </r>
  <r>
    <d v="2023-11-26T00:00:00"/>
    <x v="10"/>
    <s v="Jesień"/>
    <n v="7"/>
    <n v="10"/>
    <n v="4"/>
    <n v="150"/>
    <n v="0"/>
    <n v="-150"/>
    <n v="21820"/>
  </r>
  <r>
    <d v="2023-11-27T00:00:00"/>
    <x v="10"/>
    <s v="Jesień"/>
    <n v="1"/>
    <n v="10"/>
    <n v="4"/>
    <n v="0"/>
    <n v="120"/>
    <n v="120"/>
    <n v="21940"/>
  </r>
  <r>
    <d v="2023-11-28T00:00:00"/>
    <x v="10"/>
    <s v="Jesień"/>
    <n v="2"/>
    <n v="10"/>
    <n v="4"/>
    <n v="0"/>
    <n v="120"/>
    <n v="120"/>
    <n v="22060"/>
  </r>
  <r>
    <d v="2023-11-29T00:00:00"/>
    <x v="10"/>
    <s v="Jesień"/>
    <n v="3"/>
    <n v="10"/>
    <n v="4"/>
    <n v="0"/>
    <n v="120"/>
    <n v="120"/>
    <n v="22180"/>
  </r>
  <r>
    <d v="2023-11-30T00:00:00"/>
    <x v="10"/>
    <s v="Jesień"/>
    <n v="4"/>
    <n v="10"/>
    <n v="4"/>
    <n v="0"/>
    <n v="120"/>
    <n v="120"/>
    <n v="22300"/>
  </r>
  <r>
    <d v="2023-12-01T00:00:00"/>
    <x v="11"/>
    <s v="Jesień"/>
    <n v="5"/>
    <n v="10"/>
    <n v="4"/>
    <n v="0"/>
    <n v="120"/>
    <n v="120"/>
    <n v="22420"/>
  </r>
  <r>
    <d v="2023-12-02T00:00:00"/>
    <x v="11"/>
    <s v="Jesień"/>
    <n v="6"/>
    <n v="10"/>
    <n v="4"/>
    <n v="0"/>
    <n v="0"/>
    <n v="0"/>
    <n v="22420"/>
  </r>
  <r>
    <d v="2023-12-03T00:00:00"/>
    <x v="11"/>
    <s v="Jesień"/>
    <n v="7"/>
    <n v="10"/>
    <n v="4"/>
    <n v="150"/>
    <n v="0"/>
    <n v="-150"/>
    <n v="22270"/>
  </r>
  <r>
    <d v="2023-12-04T00:00:00"/>
    <x v="11"/>
    <s v="Jesień"/>
    <n v="1"/>
    <n v="10"/>
    <n v="4"/>
    <n v="0"/>
    <n v="120"/>
    <n v="120"/>
    <n v="22390"/>
  </r>
  <r>
    <d v="2023-12-05T00:00:00"/>
    <x v="11"/>
    <s v="Jesień"/>
    <n v="2"/>
    <n v="10"/>
    <n v="4"/>
    <n v="0"/>
    <n v="120"/>
    <n v="120"/>
    <n v="22510"/>
  </r>
  <r>
    <d v="2023-12-06T00:00:00"/>
    <x v="11"/>
    <s v="Jesień"/>
    <n v="3"/>
    <n v="10"/>
    <n v="4"/>
    <n v="0"/>
    <n v="120"/>
    <n v="120"/>
    <n v="22630"/>
  </r>
  <r>
    <d v="2023-12-07T00:00:00"/>
    <x v="11"/>
    <s v="Jesień"/>
    <n v="4"/>
    <n v="10"/>
    <n v="4"/>
    <n v="0"/>
    <n v="120"/>
    <n v="120"/>
    <n v="22750"/>
  </r>
  <r>
    <d v="2023-12-08T00:00:00"/>
    <x v="11"/>
    <s v="Jesień"/>
    <n v="5"/>
    <n v="10"/>
    <n v="4"/>
    <n v="0"/>
    <n v="120"/>
    <n v="120"/>
    <n v="22870"/>
  </r>
  <r>
    <d v="2023-12-09T00:00:00"/>
    <x v="11"/>
    <s v="Jesień"/>
    <n v="6"/>
    <n v="10"/>
    <n v="4"/>
    <n v="0"/>
    <n v="0"/>
    <n v="0"/>
    <n v="22870"/>
  </r>
  <r>
    <d v="2023-12-10T00:00:00"/>
    <x v="11"/>
    <s v="Jesień"/>
    <n v="7"/>
    <n v="10"/>
    <n v="4"/>
    <n v="150"/>
    <n v="0"/>
    <n v="-150"/>
    <n v="22720"/>
  </r>
  <r>
    <d v="2023-12-11T00:00:00"/>
    <x v="11"/>
    <s v="Jesień"/>
    <n v="1"/>
    <n v="10"/>
    <n v="4"/>
    <n v="0"/>
    <n v="120"/>
    <n v="120"/>
    <n v="22840"/>
  </r>
  <r>
    <d v="2023-12-12T00:00:00"/>
    <x v="11"/>
    <s v="Jesień"/>
    <n v="2"/>
    <n v="10"/>
    <n v="4"/>
    <n v="0"/>
    <n v="120"/>
    <n v="120"/>
    <n v="22960"/>
  </r>
  <r>
    <d v="2023-12-13T00:00:00"/>
    <x v="11"/>
    <s v="Jesień"/>
    <n v="3"/>
    <n v="10"/>
    <n v="4"/>
    <n v="0"/>
    <n v="120"/>
    <n v="120"/>
    <n v="23080"/>
  </r>
  <r>
    <d v="2023-12-14T00:00:00"/>
    <x v="11"/>
    <s v="Jesień"/>
    <n v="4"/>
    <n v="10"/>
    <n v="4"/>
    <n v="0"/>
    <n v="120"/>
    <n v="120"/>
    <n v="23200"/>
  </r>
  <r>
    <d v="2023-12-15T00:00:00"/>
    <x v="11"/>
    <s v="Jesień"/>
    <n v="5"/>
    <n v="10"/>
    <n v="4"/>
    <n v="0"/>
    <n v="120"/>
    <n v="120"/>
    <n v="23320"/>
  </r>
  <r>
    <d v="2023-12-16T00:00:00"/>
    <x v="11"/>
    <s v="Jesień"/>
    <n v="6"/>
    <n v="10"/>
    <n v="4"/>
    <n v="0"/>
    <n v="0"/>
    <n v="0"/>
    <n v="23320"/>
  </r>
  <r>
    <d v="2023-12-17T00:00:00"/>
    <x v="11"/>
    <s v="Jesień"/>
    <n v="7"/>
    <n v="10"/>
    <n v="4"/>
    <n v="150"/>
    <n v="0"/>
    <n v="-150"/>
    <n v="23170"/>
  </r>
  <r>
    <d v="2023-12-18T00:00:00"/>
    <x v="11"/>
    <s v="Jesień"/>
    <n v="1"/>
    <n v="10"/>
    <n v="4"/>
    <n v="0"/>
    <n v="120"/>
    <n v="120"/>
    <n v="23290"/>
  </r>
  <r>
    <d v="2023-12-19T00:00:00"/>
    <x v="11"/>
    <s v="Jesień"/>
    <n v="2"/>
    <n v="10"/>
    <n v="4"/>
    <n v="0"/>
    <n v="120"/>
    <n v="120"/>
    <n v="23410"/>
  </r>
  <r>
    <d v="2023-12-20T00:00:00"/>
    <x v="11"/>
    <s v="Jesień"/>
    <n v="3"/>
    <n v="10"/>
    <n v="4"/>
    <n v="0"/>
    <n v="120"/>
    <n v="120"/>
    <n v="23530"/>
  </r>
  <r>
    <d v="2023-12-21T00:00:00"/>
    <x v="11"/>
    <s v="Zima"/>
    <n v="4"/>
    <n v="10"/>
    <n v="2"/>
    <n v="0"/>
    <n v="60"/>
    <n v="60"/>
    <n v="23590"/>
  </r>
  <r>
    <d v="2023-12-22T00:00:00"/>
    <x v="11"/>
    <s v="Zima"/>
    <n v="5"/>
    <n v="10"/>
    <n v="2"/>
    <n v="0"/>
    <n v="60"/>
    <n v="60"/>
    <n v="23650"/>
  </r>
  <r>
    <d v="2023-12-23T00:00:00"/>
    <x v="11"/>
    <s v="Zima"/>
    <n v="6"/>
    <n v="10"/>
    <n v="2"/>
    <n v="0"/>
    <n v="0"/>
    <n v="0"/>
    <n v="23650"/>
  </r>
  <r>
    <d v="2023-12-24T00:00:00"/>
    <x v="11"/>
    <s v="Zima"/>
    <n v="7"/>
    <n v="10"/>
    <n v="2"/>
    <n v="150"/>
    <n v="0"/>
    <n v="-150"/>
    <n v="23500"/>
  </r>
  <r>
    <d v="2023-12-25T00:00:00"/>
    <x v="11"/>
    <s v="Zima"/>
    <n v="1"/>
    <n v="10"/>
    <n v="2"/>
    <n v="0"/>
    <n v="60"/>
    <n v="60"/>
    <n v="23560"/>
  </r>
  <r>
    <d v="2023-12-26T00:00:00"/>
    <x v="11"/>
    <s v="Zima"/>
    <n v="2"/>
    <n v="10"/>
    <n v="2"/>
    <n v="0"/>
    <n v="60"/>
    <n v="60"/>
    <n v="23620"/>
  </r>
  <r>
    <d v="2023-12-27T00:00:00"/>
    <x v="11"/>
    <s v="Zima"/>
    <n v="3"/>
    <n v="10"/>
    <n v="2"/>
    <n v="0"/>
    <n v="60"/>
    <n v="60"/>
    <n v="23680"/>
  </r>
  <r>
    <d v="2023-12-28T00:00:00"/>
    <x v="11"/>
    <s v="Zima"/>
    <n v="4"/>
    <n v="10"/>
    <n v="2"/>
    <n v="0"/>
    <n v="60"/>
    <n v="60"/>
    <n v="23740"/>
  </r>
  <r>
    <d v="2023-12-29T00:00:00"/>
    <x v="11"/>
    <s v="Zima"/>
    <n v="5"/>
    <n v="10"/>
    <n v="2"/>
    <n v="0"/>
    <n v="60"/>
    <n v="60"/>
    <n v="23800"/>
  </r>
  <r>
    <d v="2023-12-30T00:00:00"/>
    <x v="11"/>
    <s v="Zima"/>
    <n v="6"/>
    <n v="10"/>
    <n v="2"/>
    <n v="0"/>
    <n v="0"/>
    <n v="0"/>
    <n v="23800"/>
  </r>
  <r>
    <d v="2023-12-31T00:00:00"/>
    <x v="11"/>
    <s v="Zima"/>
    <n v="7"/>
    <n v="10"/>
    <n v="2"/>
    <n v="150"/>
    <n v="0"/>
    <n v="-150"/>
    <n v="236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5B4F2D-A6E8-4DE6-AB8E-BD1E9539CA95}" name="Tabela przestawna11" cacheId="3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6" firstHeaderRow="1" firstDataRow="1" firstDataCol="1"/>
  <pivotFields count="10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numFmtId="1" showAll="0"/>
    <pivotField showAll="0"/>
    <pivotField showAll="0"/>
    <pivotField dataField="1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z Dochó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95D4C-63A7-4551-BE6E-5E407D0536D0}">
  <dimension ref="B2:C34"/>
  <sheetViews>
    <sheetView tabSelected="1" workbookViewId="0">
      <selection activeCell="B2" sqref="B2:C34"/>
    </sheetView>
  </sheetViews>
  <sheetFormatPr defaultRowHeight="15" x14ac:dyDescent="0.25"/>
  <cols>
    <col min="2" max="2" width="10.85546875" bestFit="1" customWidth="1"/>
    <col min="3" max="3" width="11.85546875" bestFit="1" customWidth="1"/>
  </cols>
  <sheetData>
    <row r="2" spans="2:3" x14ac:dyDescent="0.25">
      <c r="B2" s="5" t="s">
        <v>9</v>
      </c>
    </row>
    <row r="3" spans="2:3" x14ac:dyDescent="0.25">
      <c r="B3" t="s">
        <v>6</v>
      </c>
      <c r="C3" s="3">
        <v>15950</v>
      </c>
    </row>
    <row r="4" spans="2:3" x14ac:dyDescent="0.25">
      <c r="B4" s="3" t="s">
        <v>7</v>
      </c>
      <c r="C4" s="3">
        <v>39600</v>
      </c>
    </row>
    <row r="6" spans="2:3" x14ac:dyDescent="0.25">
      <c r="B6" t="s">
        <v>33</v>
      </c>
      <c r="C6" s="2">
        <v>45078</v>
      </c>
    </row>
    <row r="10" spans="2:3" x14ac:dyDescent="0.25">
      <c r="B10" s="5" t="s">
        <v>26</v>
      </c>
    </row>
    <row r="11" spans="2:3" x14ac:dyDescent="0.25">
      <c r="B11" t="s">
        <v>10</v>
      </c>
      <c r="C11" t="s">
        <v>8</v>
      </c>
    </row>
    <row r="12" spans="2:3" x14ac:dyDescent="0.25">
      <c r="B12" s="7" t="s">
        <v>14</v>
      </c>
      <c r="C12" s="4">
        <v>-7430</v>
      </c>
    </row>
    <row r="13" spans="2:3" x14ac:dyDescent="0.25">
      <c r="B13" s="7" t="s">
        <v>15</v>
      </c>
      <c r="C13" s="4">
        <v>600</v>
      </c>
    </row>
    <row r="14" spans="2:3" x14ac:dyDescent="0.25">
      <c r="B14" s="7" t="s">
        <v>16</v>
      </c>
      <c r="C14" s="4">
        <v>1590</v>
      </c>
    </row>
    <row r="15" spans="2:3" x14ac:dyDescent="0.25">
      <c r="B15" s="7" t="s">
        <v>17</v>
      </c>
      <c r="C15" s="4">
        <v>2250</v>
      </c>
    </row>
    <row r="16" spans="2:3" x14ac:dyDescent="0.25">
      <c r="B16" s="7" t="s">
        <v>18</v>
      </c>
      <c r="C16" s="4">
        <v>2850</v>
      </c>
    </row>
    <row r="17" spans="2:3" x14ac:dyDescent="0.25">
      <c r="B17" s="7" t="s">
        <v>19</v>
      </c>
      <c r="C17" s="4">
        <v>3660</v>
      </c>
    </row>
    <row r="18" spans="2:3" x14ac:dyDescent="0.25">
      <c r="B18" s="7" t="s">
        <v>20</v>
      </c>
      <c r="C18" s="4">
        <v>4920</v>
      </c>
    </row>
    <row r="19" spans="2:3" x14ac:dyDescent="0.25">
      <c r="B19" s="7" t="s">
        <v>21</v>
      </c>
      <c r="C19" s="4">
        <v>5610</v>
      </c>
    </row>
    <row r="20" spans="2:3" x14ac:dyDescent="0.25">
      <c r="B20" s="7" t="s">
        <v>22</v>
      </c>
      <c r="C20" s="4">
        <v>4320</v>
      </c>
    </row>
    <row r="21" spans="2:3" x14ac:dyDescent="0.25">
      <c r="B21" s="7" t="s">
        <v>23</v>
      </c>
      <c r="C21" s="4">
        <v>1890</v>
      </c>
    </row>
    <row r="22" spans="2:3" x14ac:dyDescent="0.25">
      <c r="B22" s="7" t="s">
        <v>24</v>
      </c>
      <c r="C22" s="4">
        <v>2040</v>
      </c>
    </row>
    <row r="23" spans="2:3" x14ac:dyDescent="0.25">
      <c r="B23" s="7" t="s">
        <v>25</v>
      </c>
      <c r="C23" s="4">
        <v>1350</v>
      </c>
    </row>
    <row r="26" spans="2:3" x14ac:dyDescent="0.25">
      <c r="B26" s="17" t="s">
        <v>38</v>
      </c>
    </row>
    <row r="27" spans="2:3" x14ac:dyDescent="0.25">
      <c r="B27" t="s">
        <v>35</v>
      </c>
      <c r="C27">
        <v>47</v>
      </c>
    </row>
    <row r="28" spans="2:3" x14ac:dyDescent="0.25">
      <c r="B28" t="s">
        <v>36</v>
      </c>
      <c r="C28">
        <v>57</v>
      </c>
    </row>
    <row r="29" spans="2:3" x14ac:dyDescent="0.25">
      <c r="B29" t="s">
        <v>37</v>
      </c>
      <c r="C29">
        <v>66</v>
      </c>
    </row>
    <row r="32" spans="2:3" x14ac:dyDescent="0.25">
      <c r="B32" s="5" t="s">
        <v>45</v>
      </c>
    </row>
    <row r="33" spans="2:3" x14ac:dyDescent="0.25">
      <c r="B33" s="13" t="s">
        <v>41</v>
      </c>
      <c r="C33" s="14">
        <v>100655</v>
      </c>
    </row>
    <row r="34" spans="2:3" x14ac:dyDescent="0.25">
      <c r="B34" s="13" t="s">
        <v>42</v>
      </c>
      <c r="C34" s="14">
        <v>249630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2663D-3D98-4EAC-B422-28C3533862AD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900DE-9012-4C3E-9D05-000D8BF6F320}">
  <dimension ref="A1:M733"/>
  <sheetViews>
    <sheetView workbookViewId="0">
      <selection activeCell="A733" sqref="A733:J733"/>
    </sheetView>
  </sheetViews>
  <sheetFormatPr defaultRowHeight="15" x14ac:dyDescent="0.25"/>
  <cols>
    <col min="1" max="1" width="10.140625" bestFit="1" customWidth="1"/>
    <col min="2" max="3" width="10.140625" customWidth="1"/>
    <col min="4" max="4" width="9.140625" bestFit="1" customWidth="1"/>
    <col min="5" max="5" width="7.7109375" bestFit="1" customWidth="1"/>
    <col min="6" max="6" width="13.28515625" bestFit="1" customWidth="1"/>
    <col min="7" max="7" width="6.7109375" style="4" bestFit="1" customWidth="1"/>
    <col min="8" max="8" width="10" style="4" bestFit="1" customWidth="1"/>
    <col min="9" max="9" width="10.5703125" style="4" bestFit="1" customWidth="1"/>
    <col min="10" max="10" width="13.7109375" bestFit="1" customWidth="1"/>
    <col min="11" max="11" width="10" customWidth="1"/>
    <col min="12" max="12" width="18.5703125" customWidth="1"/>
    <col min="13" max="13" width="10.85546875" bestFit="1" customWidth="1"/>
  </cols>
  <sheetData>
    <row r="1" spans="1:13" x14ac:dyDescent="0.25">
      <c r="A1" t="s">
        <v>4</v>
      </c>
      <c r="B1" t="s">
        <v>10</v>
      </c>
      <c r="C1" t="s">
        <v>5</v>
      </c>
      <c r="D1" t="s">
        <v>27</v>
      </c>
      <c r="E1" t="s">
        <v>28</v>
      </c>
      <c r="F1" t="s">
        <v>29</v>
      </c>
      <c r="G1" s="4" t="s">
        <v>6</v>
      </c>
      <c r="H1" s="4" t="s">
        <v>7</v>
      </c>
      <c r="I1" s="4" t="s">
        <v>8</v>
      </c>
      <c r="J1" s="4" t="s">
        <v>34</v>
      </c>
      <c r="K1" s="4"/>
    </row>
    <row r="2" spans="1:13" x14ac:dyDescent="0.25">
      <c r="A2" s="2">
        <v>44927</v>
      </c>
      <c r="B2" s="4">
        <f>MONTH(A2)</f>
        <v>1</v>
      </c>
      <c r="C2" s="2" t="s">
        <v>0</v>
      </c>
      <c r="D2">
        <f>WEEKDAY(A2,2)</f>
        <v>7</v>
      </c>
      <c r="E2">
        <v>10</v>
      </c>
      <c r="F2" s="12">
        <f>ROUNDDOWN(VLOOKUP(C2,$L$7:$M$10,2,FALSE)*E2,)</f>
        <v>2</v>
      </c>
      <c r="G2" s="4">
        <v>8150</v>
      </c>
      <c r="H2" s="4">
        <f>IF(AND(D2&lt;&gt;6,D2&lt;&gt;7),$M$4*$M$22,0)</f>
        <v>0</v>
      </c>
      <c r="I2" s="4">
        <f t="shared" ref="I2:I65" si="0">H2-G2</f>
        <v>-8150</v>
      </c>
      <c r="J2">
        <f>I2</f>
        <v>-8150</v>
      </c>
    </row>
    <row r="3" spans="1:13" x14ac:dyDescent="0.25">
      <c r="A3" s="2">
        <v>44928</v>
      </c>
      <c r="B3" s="4">
        <f t="shared" ref="B3:B66" si="1">MONTH(A3)</f>
        <v>1</v>
      </c>
      <c r="C3" s="2" t="s">
        <v>0</v>
      </c>
      <c r="D3">
        <f>WEEKDAY(A3,2)</f>
        <v>1</v>
      </c>
      <c r="E3">
        <v>10</v>
      </c>
      <c r="F3" s="12">
        <f t="shared" ref="F3:F66" si="2">ROUNDDOWN(VLOOKUP(C3,$L$7:$M$10,2,FALSE)*E3,)</f>
        <v>2</v>
      </c>
      <c r="G3" s="4">
        <f>IF(D3&lt;=5,0,IF(D3=7,150,0))</f>
        <v>0</v>
      </c>
      <c r="H3" s="4">
        <f>IF(D3&lt;=5,F3*$M$4,0)</f>
        <v>60</v>
      </c>
      <c r="I3" s="4">
        <f t="shared" si="0"/>
        <v>60</v>
      </c>
      <c r="J3">
        <f>J2+I3</f>
        <v>-8090</v>
      </c>
      <c r="L3" t="s">
        <v>30</v>
      </c>
      <c r="M3" s="1">
        <v>800</v>
      </c>
    </row>
    <row r="4" spans="1:13" x14ac:dyDescent="0.25">
      <c r="A4" s="2">
        <v>44929</v>
      </c>
      <c r="B4" s="4">
        <f t="shared" si="1"/>
        <v>1</v>
      </c>
      <c r="C4" s="2" t="s">
        <v>0</v>
      </c>
      <c r="D4">
        <f>WEEKDAY(A4,2)</f>
        <v>2</v>
      </c>
      <c r="E4">
        <v>10</v>
      </c>
      <c r="F4" s="12">
        <f t="shared" si="2"/>
        <v>2</v>
      </c>
      <c r="G4" s="4">
        <f t="shared" ref="G4:G67" si="3">IF(D4&lt;=5,0,IF(D4=7,150,0))</f>
        <v>0</v>
      </c>
      <c r="H4" s="4">
        <f t="shared" ref="H4:H67" si="4">IF(D4&lt;=5,F4*$M$4,0)</f>
        <v>60</v>
      </c>
      <c r="I4" s="4">
        <f t="shared" si="0"/>
        <v>60</v>
      </c>
      <c r="J4">
        <f t="shared" ref="J4:J67" si="5">J3+I4</f>
        <v>-8030</v>
      </c>
      <c r="L4" t="s">
        <v>31</v>
      </c>
      <c r="M4" s="1">
        <v>30</v>
      </c>
    </row>
    <row r="5" spans="1:13" x14ac:dyDescent="0.25">
      <c r="A5" s="2">
        <v>44930</v>
      </c>
      <c r="B5" s="4">
        <f t="shared" si="1"/>
        <v>1</v>
      </c>
      <c r="C5" s="2" t="s">
        <v>0</v>
      </c>
      <c r="D5">
        <f>WEEKDAY(A5,2)</f>
        <v>3</v>
      </c>
      <c r="E5">
        <v>10</v>
      </c>
      <c r="F5" s="12">
        <f t="shared" si="2"/>
        <v>2</v>
      </c>
      <c r="G5" s="4">
        <f t="shared" si="3"/>
        <v>0</v>
      </c>
      <c r="H5" s="4">
        <f t="shared" si="4"/>
        <v>60</v>
      </c>
      <c r="I5" s="4">
        <f t="shared" si="0"/>
        <v>60</v>
      </c>
      <c r="J5">
        <f t="shared" si="5"/>
        <v>-7970</v>
      </c>
      <c r="L5" t="s">
        <v>32</v>
      </c>
      <c r="M5" s="1">
        <v>15</v>
      </c>
    </row>
    <row r="6" spans="1:13" x14ac:dyDescent="0.25">
      <c r="A6" s="2">
        <v>44931</v>
      </c>
      <c r="B6" s="4">
        <f t="shared" si="1"/>
        <v>1</v>
      </c>
      <c r="C6" s="2" t="s">
        <v>0</v>
      </c>
      <c r="D6">
        <f>WEEKDAY(A6,2)</f>
        <v>4</v>
      </c>
      <c r="E6">
        <v>10</v>
      </c>
      <c r="F6" s="12">
        <f t="shared" si="2"/>
        <v>2</v>
      </c>
      <c r="G6" s="4">
        <f t="shared" si="3"/>
        <v>0</v>
      </c>
      <c r="H6" s="4">
        <f t="shared" si="4"/>
        <v>60</v>
      </c>
      <c r="I6" s="4">
        <f t="shared" si="0"/>
        <v>60</v>
      </c>
      <c r="J6">
        <f t="shared" si="5"/>
        <v>-7910</v>
      </c>
    </row>
    <row r="7" spans="1:13" x14ac:dyDescent="0.25">
      <c r="A7" s="2">
        <v>44932</v>
      </c>
      <c r="B7" s="4">
        <f t="shared" si="1"/>
        <v>1</v>
      </c>
      <c r="C7" s="2" t="s">
        <v>0</v>
      </c>
      <c r="D7">
        <f>WEEKDAY(A7,2)</f>
        <v>5</v>
      </c>
      <c r="E7">
        <v>10</v>
      </c>
      <c r="F7" s="12">
        <f t="shared" si="2"/>
        <v>2</v>
      </c>
      <c r="G7" s="4">
        <f t="shared" si="3"/>
        <v>0</v>
      </c>
      <c r="H7" s="4">
        <f t="shared" si="4"/>
        <v>60</v>
      </c>
      <c r="I7" s="4">
        <f t="shared" si="0"/>
        <v>60</v>
      </c>
      <c r="J7">
        <f t="shared" si="5"/>
        <v>-7850</v>
      </c>
      <c r="L7" t="s">
        <v>0</v>
      </c>
      <c r="M7" s="11">
        <v>0.2</v>
      </c>
    </row>
    <row r="8" spans="1:13" x14ac:dyDescent="0.25">
      <c r="A8" s="2">
        <v>44933</v>
      </c>
      <c r="B8" s="4">
        <f t="shared" si="1"/>
        <v>1</v>
      </c>
      <c r="C8" s="2" t="s">
        <v>0</v>
      </c>
      <c r="D8">
        <f>WEEKDAY(A8,2)</f>
        <v>6</v>
      </c>
      <c r="E8">
        <v>10</v>
      </c>
      <c r="F8" s="12">
        <f t="shared" si="2"/>
        <v>2</v>
      </c>
      <c r="G8" s="4">
        <f t="shared" si="3"/>
        <v>0</v>
      </c>
      <c r="H8" s="4">
        <f t="shared" si="4"/>
        <v>0</v>
      </c>
      <c r="I8" s="4">
        <f t="shared" si="0"/>
        <v>0</v>
      </c>
      <c r="J8">
        <f t="shared" si="5"/>
        <v>-7850</v>
      </c>
      <c r="L8" t="s">
        <v>1</v>
      </c>
      <c r="M8" s="11">
        <v>0.5</v>
      </c>
    </row>
    <row r="9" spans="1:13" x14ac:dyDescent="0.25">
      <c r="A9" s="2">
        <v>44934</v>
      </c>
      <c r="B9" s="4">
        <f t="shared" si="1"/>
        <v>1</v>
      </c>
      <c r="C9" s="2" t="s">
        <v>0</v>
      </c>
      <c r="D9">
        <f>WEEKDAY(A9,2)</f>
        <v>7</v>
      </c>
      <c r="E9">
        <v>10</v>
      </c>
      <c r="F9" s="12">
        <f t="shared" si="2"/>
        <v>2</v>
      </c>
      <c r="G9" s="4">
        <f t="shared" si="3"/>
        <v>150</v>
      </c>
      <c r="H9" s="4">
        <f t="shared" si="4"/>
        <v>0</v>
      </c>
      <c r="I9" s="4">
        <f t="shared" si="0"/>
        <v>-150</v>
      </c>
      <c r="J9">
        <f t="shared" si="5"/>
        <v>-8000</v>
      </c>
      <c r="L9" t="s">
        <v>2</v>
      </c>
      <c r="M9" s="11">
        <v>0.9</v>
      </c>
    </row>
    <row r="10" spans="1:13" x14ac:dyDescent="0.25">
      <c r="A10" s="2">
        <v>44935</v>
      </c>
      <c r="B10" s="4">
        <f t="shared" si="1"/>
        <v>1</v>
      </c>
      <c r="C10" s="2" t="s">
        <v>0</v>
      </c>
      <c r="D10">
        <f>WEEKDAY(A10,2)</f>
        <v>1</v>
      </c>
      <c r="E10">
        <v>10</v>
      </c>
      <c r="F10" s="12">
        <f t="shared" si="2"/>
        <v>2</v>
      </c>
      <c r="G10" s="4">
        <f t="shared" si="3"/>
        <v>0</v>
      </c>
      <c r="H10" s="4">
        <f t="shared" si="4"/>
        <v>60</v>
      </c>
      <c r="I10" s="4">
        <f t="shared" si="0"/>
        <v>60</v>
      </c>
      <c r="J10">
        <f t="shared" si="5"/>
        <v>-7940</v>
      </c>
      <c r="L10" t="s">
        <v>3</v>
      </c>
      <c r="M10" s="11">
        <v>0.4</v>
      </c>
    </row>
    <row r="11" spans="1:13" x14ac:dyDescent="0.25">
      <c r="A11" s="2">
        <v>44936</v>
      </c>
      <c r="B11" s="4">
        <f t="shared" si="1"/>
        <v>1</v>
      </c>
      <c r="C11" s="2" t="s">
        <v>0</v>
      </c>
      <c r="D11">
        <f>WEEKDAY(A11,2)</f>
        <v>2</v>
      </c>
      <c r="E11">
        <v>10</v>
      </c>
      <c r="F11" s="12">
        <f t="shared" si="2"/>
        <v>2</v>
      </c>
      <c r="G11" s="4">
        <f t="shared" si="3"/>
        <v>0</v>
      </c>
      <c r="H11" s="4">
        <f t="shared" si="4"/>
        <v>60</v>
      </c>
      <c r="I11" s="4">
        <f t="shared" si="0"/>
        <v>60</v>
      </c>
      <c r="J11">
        <f t="shared" si="5"/>
        <v>-7880</v>
      </c>
    </row>
    <row r="12" spans="1:13" x14ac:dyDescent="0.25">
      <c r="A12" s="2">
        <v>44937</v>
      </c>
      <c r="B12" s="4">
        <f t="shared" si="1"/>
        <v>1</v>
      </c>
      <c r="C12" s="2" t="s">
        <v>0</v>
      </c>
      <c r="D12">
        <f>WEEKDAY(A12,2)</f>
        <v>3</v>
      </c>
      <c r="E12">
        <v>10</v>
      </c>
      <c r="F12" s="12">
        <f t="shared" si="2"/>
        <v>2</v>
      </c>
      <c r="G12" s="4">
        <f t="shared" si="3"/>
        <v>0</v>
      </c>
      <c r="H12" s="4">
        <f t="shared" si="4"/>
        <v>60</v>
      </c>
      <c r="I12" s="4">
        <f t="shared" si="0"/>
        <v>60</v>
      </c>
      <c r="J12">
        <f t="shared" si="5"/>
        <v>-7820</v>
      </c>
    </row>
    <row r="13" spans="1:13" x14ac:dyDescent="0.25">
      <c r="A13" s="2">
        <v>44938</v>
      </c>
      <c r="B13" s="4">
        <f t="shared" si="1"/>
        <v>1</v>
      </c>
      <c r="C13" s="2" t="s">
        <v>0</v>
      </c>
      <c r="D13">
        <f>WEEKDAY(A13,2)</f>
        <v>4</v>
      </c>
      <c r="E13">
        <v>10</v>
      </c>
      <c r="F13" s="12">
        <f t="shared" si="2"/>
        <v>2</v>
      </c>
      <c r="G13" s="4">
        <f t="shared" si="3"/>
        <v>0</v>
      </c>
      <c r="H13" s="4">
        <f t="shared" si="4"/>
        <v>60</v>
      </c>
      <c r="I13" s="4">
        <f t="shared" si="0"/>
        <v>60</v>
      </c>
      <c r="J13">
        <f t="shared" si="5"/>
        <v>-7760</v>
      </c>
      <c r="L13" s="13"/>
      <c r="M13" s="14"/>
    </row>
    <row r="14" spans="1:13" x14ac:dyDescent="0.25">
      <c r="A14" s="2">
        <v>44939</v>
      </c>
      <c r="B14" s="4">
        <f t="shared" si="1"/>
        <v>1</v>
      </c>
      <c r="C14" s="2" t="s">
        <v>0</v>
      </c>
      <c r="D14">
        <f>WEEKDAY(A14,2)</f>
        <v>5</v>
      </c>
      <c r="E14">
        <v>10</v>
      </c>
      <c r="F14" s="12">
        <f t="shared" si="2"/>
        <v>2</v>
      </c>
      <c r="G14" s="4">
        <f t="shared" si="3"/>
        <v>0</v>
      </c>
      <c r="H14" s="4">
        <f t="shared" si="4"/>
        <v>60</v>
      </c>
      <c r="I14" s="4">
        <f t="shared" si="0"/>
        <v>60</v>
      </c>
      <c r="J14">
        <f t="shared" si="5"/>
        <v>-7700</v>
      </c>
      <c r="L14" s="13"/>
      <c r="M14" s="14"/>
    </row>
    <row r="15" spans="1:13" x14ac:dyDescent="0.25">
      <c r="A15" s="2">
        <v>44940</v>
      </c>
      <c r="B15" s="4">
        <f t="shared" si="1"/>
        <v>1</v>
      </c>
      <c r="C15" s="2" t="s">
        <v>0</v>
      </c>
      <c r="D15">
        <f>WEEKDAY(A15,2)</f>
        <v>6</v>
      </c>
      <c r="E15">
        <v>10</v>
      </c>
      <c r="F15" s="12">
        <f t="shared" si="2"/>
        <v>2</v>
      </c>
      <c r="G15" s="4">
        <f t="shared" si="3"/>
        <v>0</v>
      </c>
      <c r="H15" s="4">
        <f t="shared" si="4"/>
        <v>0</v>
      </c>
      <c r="I15" s="4">
        <f t="shared" si="0"/>
        <v>0</v>
      </c>
      <c r="J15">
        <f t="shared" si="5"/>
        <v>-7700</v>
      </c>
      <c r="L15" s="13"/>
      <c r="M15" s="13"/>
    </row>
    <row r="16" spans="1:13" x14ac:dyDescent="0.25">
      <c r="A16" s="2">
        <v>44941</v>
      </c>
      <c r="B16" s="4">
        <f t="shared" si="1"/>
        <v>1</v>
      </c>
      <c r="C16" s="2" t="s">
        <v>0</v>
      </c>
      <c r="D16">
        <f>WEEKDAY(A16,2)</f>
        <v>7</v>
      </c>
      <c r="E16">
        <v>10</v>
      </c>
      <c r="F16" s="12">
        <f t="shared" si="2"/>
        <v>2</v>
      </c>
      <c r="G16" s="4">
        <f t="shared" si="3"/>
        <v>150</v>
      </c>
      <c r="H16" s="4">
        <f t="shared" si="4"/>
        <v>0</v>
      </c>
      <c r="I16" s="4">
        <f t="shared" si="0"/>
        <v>-150</v>
      </c>
      <c r="J16">
        <f t="shared" si="5"/>
        <v>-7850</v>
      </c>
      <c r="L16" s="13"/>
      <c r="M16" s="15"/>
    </row>
    <row r="17" spans="1:13" x14ac:dyDescent="0.25">
      <c r="A17" s="2">
        <v>44942</v>
      </c>
      <c r="B17" s="4">
        <f t="shared" si="1"/>
        <v>1</v>
      </c>
      <c r="C17" s="2" t="s">
        <v>0</v>
      </c>
      <c r="D17">
        <f>WEEKDAY(A17,2)</f>
        <v>1</v>
      </c>
      <c r="E17">
        <v>10</v>
      </c>
      <c r="F17" s="12">
        <f t="shared" si="2"/>
        <v>2</v>
      </c>
      <c r="G17" s="4">
        <f t="shared" si="3"/>
        <v>0</v>
      </c>
      <c r="H17" s="4">
        <f t="shared" si="4"/>
        <v>60</v>
      </c>
      <c r="I17" s="4">
        <f t="shared" si="0"/>
        <v>60</v>
      </c>
      <c r="J17">
        <f t="shared" si="5"/>
        <v>-7790</v>
      </c>
    </row>
    <row r="18" spans="1:13" x14ac:dyDescent="0.25">
      <c r="A18" s="2">
        <v>44943</v>
      </c>
      <c r="B18" s="4">
        <f t="shared" si="1"/>
        <v>1</v>
      </c>
      <c r="C18" s="2" t="s">
        <v>0</v>
      </c>
      <c r="D18">
        <f>WEEKDAY(A18,2)</f>
        <v>2</v>
      </c>
      <c r="E18">
        <v>10</v>
      </c>
      <c r="F18" s="12">
        <f t="shared" si="2"/>
        <v>2</v>
      </c>
      <c r="G18" s="4">
        <f t="shared" si="3"/>
        <v>0</v>
      </c>
      <c r="H18" s="4">
        <f t="shared" si="4"/>
        <v>60</v>
      </c>
      <c r="I18" s="4">
        <f t="shared" si="0"/>
        <v>60</v>
      </c>
      <c r="J18">
        <f t="shared" si="5"/>
        <v>-7730</v>
      </c>
    </row>
    <row r="19" spans="1:13" x14ac:dyDescent="0.25">
      <c r="A19" s="2">
        <v>44944</v>
      </c>
      <c r="B19" s="4">
        <f t="shared" si="1"/>
        <v>1</v>
      </c>
      <c r="C19" s="2" t="s">
        <v>0</v>
      </c>
      <c r="D19">
        <f>WEEKDAY(A19,2)</f>
        <v>3</v>
      </c>
      <c r="E19">
        <v>10</v>
      </c>
      <c r="F19" s="12">
        <f t="shared" si="2"/>
        <v>2</v>
      </c>
      <c r="G19" s="4">
        <f t="shared" si="3"/>
        <v>0</v>
      </c>
      <c r="H19" s="4">
        <f t="shared" si="4"/>
        <v>60</v>
      </c>
      <c r="I19" s="4">
        <f t="shared" si="0"/>
        <v>60</v>
      </c>
      <c r="J19">
        <f t="shared" si="5"/>
        <v>-7670</v>
      </c>
      <c r="M19" s="1"/>
    </row>
    <row r="20" spans="1:13" x14ac:dyDescent="0.25">
      <c r="A20" s="2">
        <v>44945</v>
      </c>
      <c r="B20" s="4">
        <f t="shared" si="1"/>
        <v>1</v>
      </c>
      <c r="C20" s="2" t="s">
        <v>0</v>
      </c>
      <c r="D20">
        <f>WEEKDAY(A20,2)</f>
        <v>4</v>
      </c>
      <c r="E20">
        <v>10</v>
      </c>
      <c r="F20" s="12">
        <f t="shared" si="2"/>
        <v>2</v>
      </c>
      <c r="G20" s="4">
        <f t="shared" si="3"/>
        <v>0</v>
      </c>
      <c r="H20" s="4">
        <f t="shared" si="4"/>
        <v>60</v>
      </c>
      <c r="I20" s="4">
        <f t="shared" si="0"/>
        <v>60</v>
      </c>
      <c r="J20">
        <f t="shared" si="5"/>
        <v>-7610</v>
      </c>
      <c r="M20" s="1"/>
    </row>
    <row r="21" spans="1:13" x14ac:dyDescent="0.25">
      <c r="A21" s="2">
        <v>44946</v>
      </c>
      <c r="B21" s="4">
        <f t="shared" si="1"/>
        <v>1</v>
      </c>
      <c r="C21" s="2" t="s">
        <v>0</v>
      </c>
      <c r="D21">
        <f>WEEKDAY(A21,2)</f>
        <v>5</v>
      </c>
      <c r="E21">
        <v>10</v>
      </c>
      <c r="F21" s="12">
        <f t="shared" si="2"/>
        <v>2</v>
      </c>
      <c r="G21" s="4">
        <f t="shared" si="3"/>
        <v>0</v>
      </c>
      <c r="H21" s="4">
        <f t="shared" si="4"/>
        <v>60</v>
      </c>
      <c r="I21" s="4">
        <f t="shared" si="0"/>
        <v>60</v>
      </c>
      <c r="J21">
        <f t="shared" si="5"/>
        <v>-7550</v>
      </c>
    </row>
    <row r="22" spans="1:13" x14ac:dyDescent="0.25">
      <c r="A22" s="2">
        <v>44947</v>
      </c>
      <c r="B22" s="4">
        <f t="shared" si="1"/>
        <v>1</v>
      </c>
      <c r="C22" s="2" t="s">
        <v>0</v>
      </c>
      <c r="D22">
        <f>WEEKDAY(A22,2)</f>
        <v>6</v>
      </c>
      <c r="E22">
        <v>10</v>
      </c>
      <c r="F22" s="12">
        <f t="shared" si="2"/>
        <v>2</v>
      </c>
      <c r="G22" s="4">
        <f t="shared" si="3"/>
        <v>0</v>
      </c>
      <c r="H22" s="4">
        <f t="shared" si="4"/>
        <v>0</v>
      </c>
      <c r="I22" s="4">
        <f t="shared" si="0"/>
        <v>0</v>
      </c>
      <c r="J22">
        <f t="shared" si="5"/>
        <v>-7550</v>
      </c>
    </row>
    <row r="23" spans="1:13" x14ac:dyDescent="0.25">
      <c r="A23" s="2">
        <v>44948</v>
      </c>
      <c r="B23" s="4">
        <f t="shared" si="1"/>
        <v>1</v>
      </c>
      <c r="C23" s="2" t="s">
        <v>0</v>
      </c>
      <c r="D23">
        <f>WEEKDAY(A23,2)</f>
        <v>7</v>
      </c>
      <c r="E23">
        <v>10</v>
      </c>
      <c r="F23" s="12">
        <f t="shared" si="2"/>
        <v>2</v>
      </c>
      <c r="G23" s="4">
        <f t="shared" si="3"/>
        <v>150</v>
      </c>
      <c r="H23" s="4">
        <f t="shared" si="4"/>
        <v>0</v>
      </c>
      <c r="I23" s="4">
        <f t="shared" si="0"/>
        <v>-150</v>
      </c>
      <c r="J23">
        <f t="shared" si="5"/>
        <v>-7700</v>
      </c>
    </row>
    <row r="24" spans="1:13" x14ac:dyDescent="0.25">
      <c r="A24" s="2">
        <v>44949</v>
      </c>
      <c r="B24" s="4">
        <f t="shared" si="1"/>
        <v>1</v>
      </c>
      <c r="C24" s="2" t="s">
        <v>0</v>
      </c>
      <c r="D24">
        <f>WEEKDAY(A24,2)</f>
        <v>1</v>
      </c>
      <c r="E24">
        <v>10</v>
      </c>
      <c r="F24" s="12">
        <f t="shared" si="2"/>
        <v>2</v>
      </c>
      <c r="G24" s="4">
        <f t="shared" si="3"/>
        <v>0</v>
      </c>
      <c r="H24" s="4">
        <f t="shared" si="4"/>
        <v>60</v>
      </c>
      <c r="I24" s="4">
        <f t="shared" si="0"/>
        <v>60</v>
      </c>
      <c r="J24">
        <f t="shared" si="5"/>
        <v>-7640</v>
      </c>
    </row>
    <row r="25" spans="1:13" x14ac:dyDescent="0.25">
      <c r="A25" s="2">
        <v>44950</v>
      </c>
      <c r="B25" s="4">
        <f t="shared" si="1"/>
        <v>1</v>
      </c>
      <c r="C25" s="2" t="s">
        <v>0</v>
      </c>
      <c r="D25">
        <f>WEEKDAY(A25,2)</f>
        <v>2</v>
      </c>
      <c r="E25">
        <v>10</v>
      </c>
      <c r="F25" s="12">
        <f t="shared" si="2"/>
        <v>2</v>
      </c>
      <c r="G25" s="4">
        <f t="shared" si="3"/>
        <v>0</v>
      </c>
      <c r="H25" s="4">
        <f t="shared" si="4"/>
        <v>60</v>
      </c>
      <c r="I25" s="4">
        <f t="shared" si="0"/>
        <v>60</v>
      </c>
      <c r="J25">
        <f t="shared" si="5"/>
        <v>-7580</v>
      </c>
    </row>
    <row r="26" spans="1:13" x14ac:dyDescent="0.25">
      <c r="A26" s="2">
        <v>44951</v>
      </c>
      <c r="B26" s="4">
        <f t="shared" si="1"/>
        <v>1</v>
      </c>
      <c r="C26" s="2" t="s">
        <v>0</v>
      </c>
      <c r="D26">
        <f>WEEKDAY(A26,2)</f>
        <v>3</v>
      </c>
      <c r="E26">
        <v>10</v>
      </c>
      <c r="F26" s="12">
        <f t="shared" si="2"/>
        <v>2</v>
      </c>
      <c r="G26" s="4">
        <f t="shared" si="3"/>
        <v>0</v>
      </c>
      <c r="H26" s="4">
        <f t="shared" si="4"/>
        <v>60</v>
      </c>
      <c r="I26" s="4">
        <f t="shared" si="0"/>
        <v>60</v>
      </c>
      <c r="J26">
        <f t="shared" si="5"/>
        <v>-7520</v>
      </c>
    </row>
    <row r="27" spans="1:13" x14ac:dyDescent="0.25">
      <c r="A27" s="2">
        <v>44952</v>
      </c>
      <c r="B27" s="4">
        <f t="shared" si="1"/>
        <v>1</v>
      </c>
      <c r="C27" s="2" t="s">
        <v>0</v>
      </c>
      <c r="D27">
        <f>WEEKDAY(A27,2)</f>
        <v>4</v>
      </c>
      <c r="E27">
        <v>10</v>
      </c>
      <c r="F27" s="12">
        <f t="shared" si="2"/>
        <v>2</v>
      </c>
      <c r="G27" s="4">
        <f t="shared" si="3"/>
        <v>0</v>
      </c>
      <c r="H27" s="4">
        <f t="shared" si="4"/>
        <v>60</v>
      </c>
      <c r="I27" s="4">
        <f t="shared" si="0"/>
        <v>60</v>
      </c>
      <c r="J27">
        <f t="shared" si="5"/>
        <v>-7460</v>
      </c>
    </row>
    <row r="28" spans="1:13" x14ac:dyDescent="0.25">
      <c r="A28" s="2">
        <v>44953</v>
      </c>
      <c r="B28" s="4">
        <f t="shared" si="1"/>
        <v>1</v>
      </c>
      <c r="C28" s="2" t="s">
        <v>0</v>
      </c>
      <c r="D28">
        <f>WEEKDAY(A28,2)</f>
        <v>5</v>
      </c>
      <c r="E28">
        <v>10</v>
      </c>
      <c r="F28" s="12">
        <f t="shared" si="2"/>
        <v>2</v>
      </c>
      <c r="G28" s="4">
        <f t="shared" si="3"/>
        <v>0</v>
      </c>
      <c r="H28" s="4">
        <f t="shared" si="4"/>
        <v>60</v>
      </c>
      <c r="I28" s="4">
        <f t="shared" si="0"/>
        <v>60</v>
      </c>
      <c r="J28">
        <f t="shared" si="5"/>
        <v>-7400</v>
      </c>
    </row>
    <row r="29" spans="1:13" x14ac:dyDescent="0.25">
      <c r="A29" s="2">
        <v>44954</v>
      </c>
      <c r="B29" s="4">
        <f t="shared" si="1"/>
        <v>1</v>
      </c>
      <c r="C29" s="2" t="s">
        <v>0</v>
      </c>
      <c r="D29">
        <f>WEEKDAY(A29,2)</f>
        <v>6</v>
      </c>
      <c r="E29">
        <v>10</v>
      </c>
      <c r="F29" s="12">
        <f t="shared" si="2"/>
        <v>2</v>
      </c>
      <c r="G29" s="4">
        <f t="shared" si="3"/>
        <v>0</v>
      </c>
      <c r="H29" s="4">
        <f t="shared" si="4"/>
        <v>0</v>
      </c>
      <c r="I29" s="4">
        <f t="shared" si="0"/>
        <v>0</v>
      </c>
      <c r="J29">
        <f t="shared" si="5"/>
        <v>-7400</v>
      </c>
    </row>
    <row r="30" spans="1:13" x14ac:dyDescent="0.25">
      <c r="A30" s="2">
        <v>44955</v>
      </c>
      <c r="B30" s="4">
        <f t="shared" si="1"/>
        <v>1</v>
      </c>
      <c r="C30" s="2" t="s">
        <v>0</v>
      </c>
      <c r="D30">
        <f>WEEKDAY(A30,2)</f>
        <v>7</v>
      </c>
      <c r="E30">
        <v>10</v>
      </c>
      <c r="F30" s="12">
        <f t="shared" si="2"/>
        <v>2</v>
      </c>
      <c r="G30" s="4">
        <f t="shared" si="3"/>
        <v>150</v>
      </c>
      <c r="H30" s="4">
        <f t="shared" si="4"/>
        <v>0</v>
      </c>
      <c r="I30" s="4">
        <f t="shared" si="0"/>
        <v>-150</v>
      </c>
      <c r="J30">
        <f t="shared" si="5"/>
        <v>-7550</v>
      </c>
    </row>
    <row r="31" spans="1:13" x14ac:dyDescent="0.25">
      <c r="A31" s="2">
        <v>44956</v>
      </c>
      <c r="B31" s="4">
        <f t="shared" si="1"/>
        <v>1</v>
      </c>
      <c r="C31" s="2" t="s">
        <v>0</v>
      </c>
      <c r="D31">
        <f>WEEKDAY(A31,2)</f>
        <v>1</v>
      </c>
      <c r="E31">
        <v>10</v>
      </c>
      <c r="F31" s="12">
        <f t="shared" si="2"/>
        <v>2</v>
      </c>
      <c r="G31" s="4">
        <f t="shared" si="3"/>
        <v>0</v>
      </c>
      <c r="H31" s="4">
        <f t="shared" si="4"/>
        <v>60</v>
      </c>
      <c r="I31" s="4">
        <f t="shared" si="0"/>
        <v>60</v>
      </c>
      <c r="J31">
        <f t="shared" si="5"/>
        <v>-7490</v>
      </c>
    </row>
    <row r="32" spans="1:13" x14ac:dyDescent="0.25">
      <c r="A32" s="2">
        <v>44957</v>
      </c>
      <c r="B32" s="4">
        <f t="shared" si="1"/>
        <v>1</v>
      </c>
      <c r="C32" s="2" t="s">
        <v>0</v>
      </c>
      <c r="D32">
        <f>WEEKDAY(A32,2)</f>
        <v>2</v>
      </c>
      <c r="E32">
        <v>10</v>
      </c>
      <c r="F32" s="12">
        <f t="shared" si="2"/>
        <v>2</v>
      </c>
      <c r="G32" s="4">
        <f t="shared" si="3"/>
        <v>0</v>
      </c>
      <c r="H32" s="4">
        <f t="shared" si="4"/>
        <v>60</v>
      </c>
      <c r="I32" s="4">
        <f t="shared" si="0"/>
        <v>60</v>
      </c>
      <c r="J32">
        <f t="shared" si="5"/>
        <v>-7430</v>
      </c>
    </row>
    <row r="33" spans="1:10" x14ac:dyDescent="0.25">
      <c r="A33" s="2">
        <v>44958</v>
      </c>
      <c r="B33" s="4">
        <f t="shared" si="1"/>
        <v>2</v>
      </c>
      <c r="C33" s="2" t="s">
        <v>0</v>
      </c>
      <c r="D33">
        <f>WEEKDAY(A33,2)</f>
        <v>3</v>
      </c>
      <c r="E33">
        <v>10</v>
      </c>
      <c r="F33" s="12">
        <f t="shared" si="2"/>
        <v>2</v>
      </c>
      <c r="G33" s="4">
        <f t="shared" si="3"/>
        <v>0</v>
      </c>
      <c r="H33" s="4">
        <f t="shared" si="4"/>
        <v>60</v>
      </c>
      <c r="I33" s="4">
        <f t="shared" si="0"/>
        <v>60</v>
      </c>
      <c r="J33">
        <f t="shared" si="5"/>
        <v>-7370</v>
      </c>
    </row>
    <row r="34" spans="1:10" x14ac:dyDescent="0.25">
      <c r="A34" s="2">
        <v>44959</v>
      </c>
      <c r="B34" s="4">
        <f t="shared" si="1"/>
        <v>2</v>
      </c>
      <c r="C34" s="2" t="s">
        <v>0</v>
      </c>
      <c r="D34">
        <f>WEEKDAY(A34,2)</f>
        <v>4</v>
      </c>
      <c r="E34">
        <v>10</v>
      </c>
      <c r="F34" s="12">
        <f t="shared" si="2"/>
        <v>2</v>
      </c>
      <c r="G34" s="4">
        <f t="shared" si="3"/>
        <v>0</v>
      </c>
      <c r="H34" s="4">
        <f t="shared" si="4"/>
        <v>60</v>
      </c>
      <c r="I34" s="4">
        <f t="shared" si="0"/>
        <v>60</v>
      </c>
      <c r="J34">
        <f t="shared" si="5"/>
        <v>-7310</v>
      </c>
    </row>
    <row r="35" spans="1:10" x14ac:dyDescent="0.25">
      <c r="A35" s="2">
        <v>44960</v>
      </c>
      <c r="B35" s="4">
        <f t="shared" si="1"/>
        <v>2</v>
      </c>
      <c r="C35" s="2" t="s">
        <v>0</v>
      </c>
      <c r="D35">
        <f>WEEKDAY(A35,2)</f>
        <v>5</v>
      </c>
      <c r="E35">
        <v>10</v>
      </c>
      <c r="F35" s="12">
        <f t="shared" si="2"/>
        <v>2</v>
      </c>
      <c r="G35" s="4">
        <f t="shared" si="3"/>
        <v>0</v>
      </c>
      <c r="H35" s="4">
        <f t="shared" si="4"/>
        <v>60</v>
      </c>
      <c r="I35" s="4">
        <f t="shared" si="0"/>
        <v>60</v>
      </c>
      <c r="J35">
        <f t="shared" si="5"/>
        <v>-7250</v>
      </c>
    </row>
    <row r="36" spans="1:10" x14ac:dyDescent="0.25">
      <c r="A36" s="2">
        <v>44961</v>
      </c>
      <c r="B36" s="4">
        <f t="shared" si="1"/>
        <v>2</v>
      </c>
      <c r="C36" s="2" t="s">
        <v>0</v>
      </c>
      <c r="D36">
        <f>WEEKDAY(A36,2)</f>
        <v>6</v>
      </c>
      <c r="E36">
        <v>10</v>
      </c>
      <c r="F36" s="12">
        <f t="shared" si="2"/>
        <v>2</v>
      </c>
      <c r="G36" s="4">
        <f t="shared" si="3"/>
        <v>0</v>
      </c>
      <c r="H36" s="4">
        <f t="shared" si="4"/>
        <v>0</v>
      </c>
      <c r="I36" s="4">
        <f t="shared" si="0"/>
        <v>0</v>
      </c>
      <c r="J36">
        <f t="shared" si="5"/>
        <v>-7250</v>
      </c>
    </row>
    <row r="37" spans="1:10" x14ac:dyDescent="0.25">
      <c r="A37" s="2">
        <v>44962</v>
      </c>
      <c r="B37" s="4">
        <f t="shared" si="1"/>
        <v>2</v>
      </c>
      <c r="C37" s="2" t="s">
        <v>0</v>
      </c>
      <c r="D37">
        <f>WEEKDAY(A37,2)</f>
        <v>7</v>
      </c>
      <c r="E37">
        <v>10</v>
      </c>
      <c r="F37" s="12">
        <f t="shared" si="2"/>
        <v>2</v>
      </c>
      <c r="G37" s="4">
        <f t="shared" si="3"/>
        <v>150</v>
      </c>
      <c r="H37" s="4">
        <f t="shared" si="4"/>
        <v>0</v>
      </c>
      <c r="I37" s="4">
        <f t="shared" si="0"/>
        <v>-150</v>
      </c>
      <c r="J37">
        <f t="shared" si="5"/>
        <v>-7400</v>
      </c>
    </row>
    <row r="38" spans="1:10" x14ac:dyDescent="0.25">
      <c r="A38" s="2">
        <v>44963</v>
      </c>
      <c r="B38" s="4">
        <f t="shared" si="1"/>
        <v>2</v>
      </c>
      <c r="C38" s="2" t="s">
        <v>0</v>
      </c>
      <c r="D38">
        <f>WEEKDAY(A38,2)</f>
        <v>1</v>
      </c>
      <c r="E38">
        <v>10</v>
      </c>
      <c r="F38" s="12">
        <f t="shared" si="2"/>
        <v>2</v>
      </c>
      <c r="G38" s="4">
        <f t="shared" si="3"/>
        <v>0</v>
      </c>
      <c r="H38" s="4">
        <f t="shared" si="4"/>
        <v>60</v>
      </c>
      <c r="I38" s="4">
        <f t="shared" si="0"/>
        <v>60</v>
      </c>
      <c r="J38">
        <f t="shared" si="5"/>
        <v>-7340</v>
      </c>
    </row>
    <row r="39" spans="1:10" x14ac:dyDescent="0.25">
      <c r="A39" s="2">
        <v>44964</v>
      </c>
      <c r="B39" s="4">
        <f t="shared" si="1"/>
        <v>2</v>
      </c>
      <c r="C39" s="2" t="s">
        <v>0</v>
      </c>
      <c r="D39">
        <f>WEEKDAY(A39,2)</f>
        <v>2</v>
      </c>
      <c r="E39">
        <v>10</v>
      </c>
      <c r="F39" s="12">
        <f t="shared" si="2"/>
        <v>2</v>
      </c>
      <c r="G39" s="4">
        <f t="shared" si="3"/>
        <v>0</v>
      </c>
      <c r="H39" s="4">
        <f t="shared" si="4"/>
        <v>60</v>
      </c>
      <c r="I39" s="4">
        <f t="shared" si="0"/>
        <v>60</v>
      </c>
      <c r="J39">
        <f t="shared" si="5"/>
        <v>-7280</v>
      </c>
    </row>
    <row r="40" spans="1:10" x14ac:dyDescent="0.25">
      <c r="A40" s="2">
        <v>44965</v>
      </c>
      <c r="B40" s="4">
        <f t="shared" si="1"/>
        <v>2</v>
      </c>
      <c r="C40" s="2" t="s">
        <v>0</v>
      </c>
      <c r="D40">
        <f>WEEKDAY(A40,2)</f>
        <v>3</v>
      </c>
      <c r="E40">
        <v>10</v>
      </c>
      <c r="F40" s="12">
        <f t="shared" si="2"/>
        <v>2</v>
      </c>
      <c r="G40" s="4">
        <f t="shared" si="3"/>
        <v>0</v>
      </c>
      <c r="H40" s="4">
        <f t="shared" si="4"/>
        <v>60</v>
      </c>
      <c r="I40" s="4">
        <f t="shared" si="0"/>
        <v>60</v>
      </c>
      <c r="J40">
        <f t="shared" si="5"/>
        <v>-7220</v>
      </c>
    </row>
    <row r="41" spans="1:10" x14ac:dyDescent="0.25">
      <c r="A41" s="2">
        <v>44966</v>
      </c>
      <c r="B41" s="4">
        <f t="shared" si="1"/>
        <v>2</v>
      </c>
      <c r="C41" s="2" t="s">
        <v>0</v>
      </c>
      <c r="D41">
        <f>WEEKDAY(A41,2)</f>
        <v>4</v>
      </c>
      <c r="E41">
        <v>10</v>
      </c>
      <c r="F41" s="12">
        <f t="shared" si="2"/>
        <v>2</v>
      </c>
      <c r="G41" s="4">
        <f t="shared" si="3"/>
        <v>0</v>
      </c>
      <c r="H41" s="4">
        <f t="shared" si="4"/>
        <v>60</v>
      </c>
      <c r="I41" s="4">
        <f t="shared" si="0"/>
        <v>60</v>
      </c>
      <c r="J41">
        <f t="shared" si="5"/>
        <v>-7160</v>
      </c>
    </row>
    <row r="42" spans="1:10" x14ac:dyDescent="0.25">
      <c r="A42" s="2">
        <v>44967</v>
      </c>
      <c r="B42" s="4">
        <f t="shared" si="1"/>
        <v>2</v>
      </c>
      <c r="C42" s="2" t="s">
        <v>0</v>
      </c>
      <c r="D42">
        <f>WEEKDAY(A42,2)</f>
        <v>5</v>
      </c>
      <c r="E42">
        <v>10</v>
      </c>
      <c r="F42" s="12">
        <f t="shared" si="2"/>
        <v>2</v>
      </c>
      <c r="G42" s="4">
        <f t="shared" si="3"/>
        <v>0</v>
      </c>
      <c r="H42" s="4">
        <f t="shared" si="4"/>
        <v>60</v>
      </c>
      <c r="I42" s="4">
        <f t="shared" si="0"/>
        <v>60</v>
      </c>
      <c r="J42">
        <f t="shared" si="5"/>
        <v>-7100</v>
      </c>
    </row>
    <row r="43" spans="1:10" x14ac:dyDescent="0.25">
      <c r="A43" s="2">
        <v>44968</v>
      </c>
      <c r="B43" s="4">
        <f t="shared" si="1"/>
        <v>2</v>
      </c>
      <c r="C43" s="2" t="s">
        <v>0</v>
      </c>
      <c r="D43">
        <f>WEEKDAY(A43,2)</f>
        <v>6</v>
      </c>
      <c r="E43">
        <v>10</v>
      </c>
      <c r="F43" s="12">
        <f t="shared" si="2"/>
        <v>2</v>
      </c>
      <c r="G43" s="4">
        <f t="shared" si="3"/>
        <v>0</v>
      </c>
      <c r="H43" s="4">
        <f t="shared" si="4"/>
        <v>0</v>
      </c>
      <c r="I43" s="4">
        <f t="shared" si="0"/>
        <v>0</v>
      </c>
      <c r="J43">
        <f t="shared" si="5"/>
        <v>-7100</v>
      </c>
    </row>
    <row r="44" spans="1:10" x14ac:dyDescent="0.25">
      <c r="A44" s="2">
        <v>44969</v>
      </c>
      <c r="B44" s="4">
        <f t="shared" si="1"/>
        <v>2</v>
      </c>
      <c r="C44" s="2" t="s">
        <v>0</v>
      </c>
      <c r="D44">
        <f>WEEKDAY(A44,2)</f>
        <v>7</v>
      </c>
      <c r="E44">
        <v>10</v>
      </c>
      <c r="F44" s="12">
        <f t="shared" si="2"/>
        <v>2</v>
      </c>
      <c r="G44" s="4">
        <f t="shared" si="3"/>
        <v>150</v>
      </c>
      <c r="H44" s="4">
        <f t="shared" si="4"/>
        <v>0</v>
      </c>
      <c r="I44" s="4">
        <f t="shared" si="0"/>
        <v>-150</v>
      </c>
      <c r="J44">
        <f t="shared" si="5"/>
        <v>-7250</v>
      </c>
    </row>
    <row r="45" spans="1:10" x14ac:dyDescent="0.25">
      <c r="A45" s="2">
        <v>44970</v>
      </c>
      <c r="B45" s="4">
        <f t="shared" si="1"/>
        <v>2</v>
      </c>
      <c r="C45" s="2" t="s">
        <v>0</v>
      </c>
      <c r="D45">
        <f>WEEKDAY(A45,2)</f>
        <v>1</v>
      </c>
      <c r="E45">
        <v>10</v>
      </c>
      <c r="F45" s="12">
        <f t="shared" si="2"/>
        <v>2</v>
      </c>
      <c r="G45" s="4">
        <f t="shared" si="3"/>
        <v>0</v>
      </c>
      <c r="H45" s="4">
        <f t="shared" si="4"/>
        <v>60</v>
      </c>
      <c r="I45" s="4">
        <f t="shared" si="0"/>
        <v>60</v>
      </c>
      <c r="J45">
        <f t="shared" si="5"/>
        <v>-7190</v>
      </c>
    </row>
    <row r="46" spans="1:10" x14ac:dyDescent="0.25">
      <c r="A46" s="2">
        <v>44971</v>
      </c>
      <c r="B46" s="4">
        <f t="shared" si="1"/>
        <v>2</v>
      </c>
      <c r="C46" s="2" t="s">
        <v>0</v>
      </c>
      <c r="D46">
        <f>WEEKDAY(A46,2)</f>
        <v>2</v>
      </c>
      <c r="E46">
        <v>10</v>
      </c>
      <c r="F46" s="12">
        <f t="shared" si="2"/>
        <v>2</v>
      </c>
      <c r="G46" s="4">
        <f t="shared" si="3"/>
        <v>0</v>
      </c>
      <c r="H46" s="4">
        <f t="shared" si="4"/>
        <v>60</v>
      </c>
      <c r="I46" s="4">
        <f t="shared" si="0"/>
        <v>60</v>
      </c>
      <c r="J46">
        <f t="shared" si="5"/>
        <v>-7130</v>
      </c>
    </row>
    <row r="47" spans="1:10" x14ac:dyDescent="0.25">
      <c r="A47" s="2">
        <v>44972</v>
      </c>
      <c r="B47" s="4">
        <f t="shared" si="1"/>
        <v>2</v>
      </c>
      <c r="C47" s="2" t="s">
        <v>0</v>
      </c>
      <c r="D47">
        <f>WEEKDAY(A47,2)</f>
        <v>3</v>
      </c>
      <c r="E47">
        <v>10</v>
      </c>
      <c r="F47" s="12">
        <f t="shared" si="2"/>
        <v>2</v>
      </c>
      <c r="G47" s="4">
        <f t="shared" si="3"/>
        <v>0</v>
      </c>
      <c r="H47" s="4">
        <f t="shared" si="4"/>
        <v>60</v>
      </c>
      <c r="I47" s="4">
        <f t="shared" si="0"/>
        <v>60</v>
      </c>
      <c r="J47">
        <f t="shared" si="5"/>
        <v>-7070</v>
      </c>
    </row>
    <row r="48" spans="1:10" x14ac:dyDescent="0.25">
      <c r="A48" s="2">
        <v>44973</v>
      </c>
      <c r="B48" s="4">
        <f t="shared" si="1"/>
        <v>2</v>
      </c>
      <c r="C48" s="2" t="s">
        <v>0</v>
      </c>
      <c r="D48">
        <f>WEEKDAY(A48,2)</f>
        <v>4</v>
      </c>
      <c r="E48">
        <v>10</v>
      </c>
      <c r="F48" s="12">
        <f t="shared" si="2"/>
        <v>2</v>
      </c>
      <c r="G48" s="4">
        <f t="shared" si="3"/>
        <v>0</v>
      </c>
      <c r="H48" s="4">
        <f t="shared" si="4"/>
        <v>60</v>
      </c>
      <c r="I48" s="4">
        <f t="shared" si="0"/>
        <v>60</v>
      </c>
      <c r="J48">
        <f t="shared" si="5"/>
        <v>-7010</v>
      </c>
    </row>
    <row r="49" spans="1:10" x14ac:dyDescent="0.25">
      <c r="A49" s="2">
        <v>44974</v>
      </c>
      <c r="B49" s="4">
        <f t="shared" si="1"/>
        <v>2</v>
      </c>
      <c r="C49" s="2" t="s">
        <v>0</v>
      </c>
      <c r="D49">
        <f>WEEKDAY(A49,2)</f>
        <v>5</v>
      </c>
      <c r="E49">
        <v>10</v>
      </c>
      <c r="F49" s="12">
        <f t="shared" si="2"/>
        <v>2</v>
      </c>
      <c r="G49" s="4">
        <f t="shared" si="3"/>
        <v>0</v>
      </c>
      <c r="H49" s="4">
        <f t="shared" si="4"/>
        <v>60</v>
      </c>
      <c r="I49" s="4">
        <f t="shared" si="0"/>
        <v>60</v>
      </c>
      <c r="J49">
        <f t="shared" si="5"/>
        <v>-6950</v>
      </c>
    </row>
    <row r="50" spans="1:10" x14ac:dyDescent="0.25">
      <c r="A50" s="2">
        <v>44975</v>
      </c>
      <c r="B50" s="4">
        <f t="shared" si="1"/>
        <v>2</v>
      </c>
      <c r="C50" s="2" t="s">
        <v>0</v>
      </c>
      <c r="D50">
        <f>WEEKDAY(A50,2)</f>
        <v>6</v>
      </c>
      <c r="E50">
        <v>10</v>
      </c>
      <c r="F50" s="12">
        <f t="shared" si="2"/>
        <v>2</v>
      </c>
      <c r="G50" s="4">
        <f t="shared" si="3"/>
        <v>0</v>
      </c>
      <c r="H50" s="4">
        <f t="shared" si="4"/>
        <v>0</v>
      </c>
      <c r="I50" s="4">
        <f t="shared" si="0"/>
        <v>0</v>
      </c>
      <c r="J50">
        <f t="shared" si="5"/>
        <v>-6950</v>
      </c>
    </row>
    <row r="51" spans="1:10" x14ac:dyDescent="0.25">
      <c r="A51" s="2">
        <v>44976</v>
      </c>
      <c r="B51" s="4">
        <f t="shared" si="1"/>
        <v>2</v>
      </c>
      <c r="C51" s="2" t="s">
        <v>0</v>
      </c>
      <c r="D51">
        <f>WEEKDAY(A51,2)</f>
        <v>7</v>
      </c>
      <c r="E51">
        <v>10</v>
      </c>
      <c r="F51" s="12">
        <f t="shared" si="2"/>
        <v>2</v>
      </c>
      <c r="G51" s="4">
        <f t="shared" si="3"/>
        <v>150</v>
      </c>
      <c r="H51" s="4">
        <f t="shared" si="4"/>
        <v>0</v>
      </c>
      <c r="I51" s="4">
        <f t="shared" si="0"/>
        <v>-150</v>
      </c>
      <c r="J51">
        <f t="shared" si="5"/>
        <v>-7100</v>
      </c>
    </row>
    <row r="52" spans="1:10" x14ac:dyDescent="0.25">
      <c r="A52" s="2">
        <v>44977</v>
      </c>
      <c r="B52" s="4">
        <f t="shared" si="1"/>
        <v>2</v>
      </c>
      <c r="C52" s="2" t="s">
        <v>0</v>
      </c>
      <c r="D52">
        <f>WEEKDAY(A52,2)</f>
        <v>1</v>
      </c>
      <c r="E52">
        <v>10</v>
      </c>
      <c r="F52" s="12">
        <f t="shared" si="2"/>
        <v>2</v>
      </c>
      <c r="G52" s="4">
        <f t="shared" si="3"/>
        <v>0</v>
      </c>
      <c r="H52" s="4">
        <f t="shared" si="4"/>
        <v>60</v>
      </c>
      <c r="I52" s="4">
        <f t="shared" si="0"/>
        <v>60</v>
      </c>
      <c r="J52">
        <f t="shared" si="5"/>
        <v>-7040</v>
      </c>
    </row>
    <row r="53" spans="1:10" x14ac:dyDescent="0.25">
      <c r="A53" s="2">
        <v>44978</v>
      </c>
      <c r="B53" s="4">
        <f t="shared" si="1"/>
        <v>2</v>
      </c>
      <c r="C53" s="2" t="s">
        <v>0</v>
      </c>
      <c r="D53">
        <f>WEEKDAY(A53,2)</f>
        <v>2</v>
      </c>
      <c r="E53">
        <v>10</v>
      </c>
      <c r="F53" s="12">
        <f t="shared" si="2"/>
        <v>2</v>
      </c>
      <c r="G53" s="4">
        <f t="shared" si="3"/>
        <v>0</v>
      </c>
      <c r="H53" s="4">
        <f t="shared" si="4"/>
        <v>60</v>
      </c>
      <c r="I53" s="4">
        <f t="shared" si="0"/>
        <v>60</v>
      </c>
      <c r="J53">
        <f t="shared" si="5"/>
        <v>-6980</v>
      </c>
    </row>
    <row r="54" spans="1:10" x14ac:dyDescent="0.25">
      <c r="A54" s="2">
        <v>44979</v>
      </c>
      <c r="B54" s="4">
        <f t="shared" si="1"/>
        <v>2</v>
      </c>
      <c r="C54" s="2" t="s">
        <v>0</v>
      </c>
      <c r="D54">
        <f>WEEKDAY(A54,2)</f>
        <v>3</v>
      </c>
      <c r="E54">
        <v>10</v>
      </c>
      <c r="F54" s="12">
        <f t="shared" si="2"/>
        <v>2</v>
      </c>
      <c r="G54" s="4">
        <f t="shared" si="3"/>
        <v>0</v>
      </c>
      <c r="H54" s="4">
        <f t="shared" si="4"/>
        <v>60</v>
      </c>
      <c r="I54" s="4">
        <f t="shared" si="0"/>
        <v>60</v>
      </c>
      <c r="J54">
        <f t="shared" si="5"/>
        <v>-6920</v>
      </c>
    </row>
    <row r="55" spans="1:10" x14ac:dyDescent="0.25">
      <c r="A55" s="2">
        <v>44980</v>
      </c>
      <c r="B55" s="4">
        <f t="shared" si="1"/>
        <v>2</v>
      </c>
      <c r="C55" s="2" t="s">
        <v>0</v>
      </c>
      <c r="D55">
        <f>WEEKDAY(A55,2)</f>
        <v>4</v>
      </c>
      <c r="E55">
        <v>10</v>
      </c>
      <c r="F55" s="12">
        <f t="shared" si="2"/>
        <v>2</v>
      </c>
      <c r="G55" s="4">
        <f t="shared" si="3"/>
        <v>0</v>
      </c>
      <c r="H55" s="4">
        <f t="shared" si="4"/>
        <v>60</v>
      </c>
      <c r="I55" s="4">
        <f t="shared" si="0"/>
        <v>60</v>
      </c>
      <c r="J55">
        <f t="shared" si="5"/>
        <v>-6860</v>
      </c>
    </row>
    <row r="56" spans="1:10" x14ac:dyDescent="0.25">
      <c r="A56" s="2">
        <v>44981</v>
      </c>
      <c r="B56" s="4">
        <f t="shared" si="1"/>
        <v>2</v>
      </c>
      <c r="C56" s="2" t="s">
        <v>0</v>
      </c>
      <c r="D56">
        <f>WEEKDAY(A56,2)</f>
        <v>5</v>
      </c>
      <c r="E56">
        <v>10</v>
      </c>
      <c r="F56" s="12">
        <f t="shared" si="2"/>
        <v>2</v>
      </c>
      <c r="G56" s="4">
        <f t="shared" si="3"/>
        <v>0</v>
      </c>
      <c r="H56" s="4">
        <f t="shared" si="4"/>
        <v>60</v>
      </c>
      <c r="I56" s="4">
        <f t="shared" si="0"/>
        <v>60</v>
      </c>
      <c r="J56">
        <f t="shared" si="5"/>
        <v>-6800</v>
      </c>
    </row>
    <row r="57" spans="1:10" x14ac:dyDescent="0.25">
      <c r="A57" s="2">
        <v>44982</v>
      </c>
      <c r="B57" s="4">
        <f t="shared" si="1"/>
        <v>2</v>
      </c>
      <c r="C57" s="2" t="s">
        <v>0</v>
      </c>
      <c r="D57">
        <f>WEEKDAY(A57,2)</f>
        <v>6</v>
      </c>
      <c r="E57">
        <v>10</v>
      </c>
      <c r="F57" s="12">
        <f t="shared" si="2"/>
        <v>2</v>
      </c>
      <c r="G57" s="4">
        <f t="shared" si="3"/>
        <v>0</v>
      </c>
      <c r="H57" s="4">
        <f t="shared" si="4"/>
        <v>0</v>
      </c>
      <c r="I57" s="4">
        <f t="shared" si="0"/>
        <v>0</v>
      </c>
      <c r="J57">
        <f t="shared" si="5"/>
        <v>-6800</v>
      </c>
    </row>
    <row r="58" spans="1:10" x14ac:dyDescent="0.25">
      <c r="A58" s="2">
        <v>44983</v>
      </c>
      <c r="B58" s="4">
        <f t="shared" si="1"/>
        <v>2</v>
      </c>
      <c r="C58" s="2" t="s">
        <v>0</v>
      </c>
      <c r="D58">
        <f>WEEKDAY(A58,2)</f>
        <v>7</v>
      </c>
      <c r="E58">
        <v>10</v>
      </c>
      <c r="F58" s="12">
        <f t="shared" si="2"/>
        <v>2</v>
      </c>
      <c r="G58" s="4">
        <f t="shared" si="3"/>
        <v>150</v>
      </c>
      <c r="H58" s="4">
        <f t="shared" si="4"/>
        <v>0</v>
      </c>
      <c r="I58" s="4">
        <f t="shared" si="0"/>
        <v>-150</v>
      </c>
      <c r="J58">
        <f t="shared" si="5"/>
        <v>-6950</v>
      </c>
    </row>
    <row r="59" spans="1:10" x14ac:dyDescent="0.25">
      <c r="A59" s="2">
        <v>44984</v>
      </c>
      <c r="B59" s="4">
        <f t="shared" si="1"/>
        <v>2</v>
      </c>
      <c r="C59" s="2" t="s">
        <v>0</v>
      </c>
      <c r="D59">
        <f>WEEKDAY(A59,2)</f>
        <v>1</v>
      </c>
      <c r="E59">
        <v>10</v>
      </c>
      <c r="F59" s="12">
        <f t="shared" si="2"/>
        <v>2</v>
      </c>
      <c r="G59" s="4">
        <f t="shared" si="3"/>
        <v>0</v>
      </c>
      <c r="H59" s="4">
        <f t="shared" si="4"/>
        <v>60</v>
      </c>
      <c r="I59" s="4">
        <f t="shared" si="0"/>
        <v>60</v>
      </c>
      <c r="J59">
        <f t="shared" si="5"/>
        <v>-6890</v>
      </c>
    </row>
    <row r="60" spans="1:10" x14ac:dyDescent="0.25">
      <c r="A60" s="2">
        <v>44985</v>
      </c>
      <c r="B60" s="4">
        <f t="shared" si="1"/>
        <v>2</v>
      </c>
      <c r="C60" s="2" t="s">
        <v>0</v>
      </c>
      <c r="D60">
        <f>WEEKDAY(A60,2)</f>
        <v>2</v>
      </c>
      <c r="E60">
        <v>10</v>
      </c>
      <c r="F60" s="12">
        <f t="shared" si="2"/>
        <v>2</v>
      </c>
      <c r="G60" s="4">
        <f t="shared" si="3"/>
        <v>0</v>
      </c>
      <c r="H60" s="4">
        <f t="shared" si="4"/>
        <v>60</v>
      </c>
      <c r="I60" s="4">
        <f t="shared" si="0"/>
        <v>60</v>
      </c>
      <c r="J60">
        <f t="shared" si="5"/>
        <v>-6830</v>
      </c>
    </row>
    <row r="61" spans="1:10" x14ac:dyDescent="0.25">
      <c r="A61" s="2">
        <v>44986</v>
      </c>
      <c r="B61" s="4">
        <f t="shared" si="1"/>
        <v>3</v>
      </c>
      <c r="C61" s="2" t="s">
        <v>0</v>
      </c>
      <c r="D61">
        <f>WEEKDAY(A61,2)</f>
        <v>3</v>
      </c>
      <c r="E61">
        <v>10</v>
      </c>
      <c r="F61" s="12">
        <f t="shared" si="2"/>
        <v>2</v>
      </c>
      <c r="G61" s="4">
        <f t="shared" si="3"/>
        <v>0</v>
      </c>
      <c r="H61" s="4">
        <f t="shared" si="4"/>
        <v>60</v>
      </c>
      <c r="I61" s="4">
        <f t="shared" si="0"/>
        <v>60</v>
      </c>
      <c r="J61">
        <f t="shared" si="5"/>
        <v>-6770</v>
      </c>
    </row>
    <row r="62" spans="1:10" x14ac:dyDescent="0.25">
      <c r="A62" s="2">
        <v>44987</v>
      </c>
      <c r="B62" s="4">
        <f t="shared" si="1"/>
        <v>3</v>
      </c>
      <c r="C62" s="2" t="s">
        <v>0</v>
      </c>
      <c r="D62">
        <f>WEEKDAY(A62,2)</f>
        <v>4</v>
      </c>
      <c r="E62">
        <v>10</v>
      </c>
      <c r="F62" s="12">
        <f t="shared" si="2"/>
        <v>2</v>
      </c>
      <c r="G62" s="4">
        <f t="shared" si="3"/>
        <v>0</v>
      </c>
      <c r="H62" s="4">
        <f t="shared" si="4"/>
        <v>60</v>
      </c>
      <c r="I62" s="4">
        <f t="shared" si="0"/>
        <v>60</v>
      </c>
      <c r="J62">
        <f t="shared" si="5"/>
        <v>-6710</v>
      </c>
    </row>
    <row r="63" spans="1:10" x14ac:dyDescent="0.25">
      <c r="A63" s="2">
        <v>44988</v>
      </c>
      <c r="B63" s="4">
        <f t="shared" si="1"/>
        <v>3</v>
      </c>
      <c r="C63" s="2" t="s">
        <v>0</v>
      </c>
      <c r="D63">
        <f>WEEKDAY(A63,2)</f>
        <v>5</v>
      </c>
      <c r="E63">
        <v>10</v>
      </c>
      <c r="F63" s="12">
        <f t="shared" si="2"/>
        <v>2</v>
      </c>
      <c r="G63" s="4">
        <f t="shared" si="3"/>
        <v>0</v>
      </c>
      <c r="H63" s="4">
        <f t="shared" si="4"/>
        <v>60</v>
      </c>
      <c r="I63" s="4">
        <f t="shared" si="0"/>
        <v>60</v>
      </c>
      <c r="J63">
        <f t="shared" si="5"/>
        <v>-6650</v>
      </c>
    </row>
    <row r="64" spans="1:10" x14ac:dyDescent="0.25">
      <c r="A64" s="2">
        <v>44989</v>
      </c>
      <c r="B64" s="4">
        <f t="shared" si="1"/>
        <v>3</v>
      </c>
      <c r="C64" s="2" t="s">
        <v>0</v>
      </c>
      <c r="D64">
        <f>WEEKDAY(A64,2)</f>
        <v>6</v>
      </c>
      <c r="E64">
        <v>10</v>
      </c>
      <c r="F64" s="12">
        <f t="shared" si="2"/>
        <v>2</v>
      </c>
      <c r="G64" s="4">
        <f t="shared" si="3"/>
        <v>0</v>
      </c>
      <c r="H64" s="4">
        <f t="shared" si="4"/>
        <v>0</v>
      </c>
      <c r="I64" s="4">
        <f t="shared" si="0"/>
        <v>0</v>
      </c>
      <c r="J64">
        <f t="shared" si="5"/>
        <v>-6650</v>
      </c>
    </row>
    <row r="65" spans="1:10" x14ac:dyDescent="0.25">
      <c r="A65" s="2">
        <v>44990</v>
      </c>
      <c r="B65" s="4">
        <f t="shared" si="1"/>
        <v>3</v>
      </c>
      <c r="C65" s="2" t="s">
        <v>0</v>
      </c>
      <c r="D65">
        <f>WEEKDAY(A65,2)</f>
        <v>7</v>
      </c>
      <c r="E65">
        <v>10</v>
      </c>
      <c r="F65" s="12">
        <f t="shared" si="2"/>
        <v>2</v>
      </c>
      <c r="G65" s="4">
        <f t="shared" si="3"/>
        <v>150</v>
      </c>
      <c r="H65" s="4">
        <f t="shared" si="4"/>
        <v>0</v>
      </c>
      <c r="I65" s="4">
        <f t="shared" si="0"/>
        <v>-150</v>
      </c>
      <c r="J65">
        <f t="shared" si="5"/>
        <v>-6800</v>
      </c>
    </row>
    <row r="66" spans="1:10" x14ac:dyDescent="0.25">
      <c r="A66" s="2">
        <v>44991</v>
      </c>
      <c r="B66" s="4">
        <f t="shared" si="1"/>
        <v>3</v>
      </c>
      <c r="C66" s="2" t="s">
        <v>0</v>
      </c>
      <c r="D66">
        <f>WEEKDAY(A66,2)</f>
        <v>1</v>
      </c>
      <c r="E66">
        <v>10</v>
      </c>
      <c r="F66" s="12">
        <f t="shared" si="2"/>
        <v>2</v>
      </c>
      <c r="G66" s="4">
        <f t="shared" si="3"/>
        <v>0</v>
      </c>
      <c r="H66" s="4">
        <f t="shared" si="4"/>
        <v>60</v>
      </c>
      <c r="I66" s="4">
        <f t="shared" ref="I66:I129" si="6">H66-G66</f>
        <v>60</v>
      </c>
      <c r="J66">
        <f t="shared" si="5"/>
        <v>-6740</v>
      </c>
    </row>
    <row r="67" spans="1:10" x14ac:dyDescent="0.25">
      <c r="A67" s="2">
        <v>44992</v>
      </c>
      <c r="B67" s="4">
        <f t="shared" ref="B67:B130" si="7">MONTH(A67)</f>
        <v>3</v>
      </c>
      <c r="C67" s="2" t="s">
        <v>0</v>
      </c>
      <c r="D67">
        <f>WEEKDAY(A67,2)</f>
        <v>2</v>
      </c>
      <c r="E67">
        <v>10</v>
      </c>
      <c r="F67" s="12">
        <f t="shared" ref="F67:F130" si="8">ROUNDDOWN(VLOOKUP(C67,$L$7:$M$10,2,FALSE)*E67,)</f>
        <v>2</v>
      </c>
      <c r="G67" s="4">
        <f t="shared" si="3"/>
        <v>0</v>
      </c>
      <c r="H67" s="4">
        <f t="shared" si="4"/>
        <v>60</v>
      </c>
      <c r="I67" s="4">
        <f t="shared" si="6"/>
        <v>60</v>
      </c>
      <c r="J67">
        <f t="shared" si="5"/>
        <v>-6680</v>
      </c>
    </row>
    <row r="68" spans="1:10" x14ac:dyDescent="0.25">
      <c r="A68" s="2">
        <v>44993</v>
      </c>
      <c r="B68" s="4">
        <f t="shared" si="7"/>
        <v>3</v>
      </c>
      <c r="C68" s="2" t="s">
        <v>0</v>
      </c>
      <c r="D68">
        <f>WEEKDAY(A68,2)</f>
        <v>3</v>
      </c>
      <c r="E68">
        <v>10</v>
      </c>
      <c r="F68" s="12">
        <f t="shared" si="8"/>
        <v>2</v>
      </c>
      <c r="G68" s="4">
        <f t="shared" ref="G68:G131" si="9">IF(D68&lt;=5,0,IF(D68=7,150,0))</f>
        <v>0</v>
      </c>
      <c r="H68" s="4">
        <f t="shared" ref="H68:H131" si="10">IF(D68&lt;=5,F68*$M$4,0)</f>
        <v>60</v>
      </c>
      <c r="I68" s="4">
        <f t="shared" si="6"/>
        <v>60</v>
      </c>
      <c r="J68">
        <f t="shared" ref="J68:J131" si="11">J67+I68</f>
        <v>-6620</v>
      </c>
    </row>
    <row r="69" spans="1:10" x14ac:dyDescent="0.25">
      <c r="A69" s="2">
        <v>44994</v>
      </c>
      <c r="B69" s="4">
        <f t="shared" si="7"/>
        <v>3</v>
      </c>
      <c r="C69" s="2" t="s">
        <v>0</v>
      </c>
      <c r="D69">
        <f>WEEKDAY(A69,2)</f>
        <v>4</v>
      </c>
      <c r="E69">
        <v>10</v>
      </c>
      <c r="F69" s="12">
        <f t="shared" si="8"/>
        <v>2</v>
      </c>
      <c r="G69" s="4">
        <f t="shared" si="9"/>
        <v>0</v>
      </c>
      <c r="H69" s="4">
        <f t="shared" si="10"/>
        <v>60</v>
      </c>
      <c r="I69" s="4">
        <f t="shared" si="6"/>
        <v>60</v>
      </c>
      <c r="J69">
        <f t="shared" si="11"/>
        <v>-6560</v>
      </c>
    </row>
    <row r="70" spans="1:10" x14ac:dyDescent="0.25">
      <c r="A70" s="2">
        <v>44995</v>
      </c>
      <c r="B70" s="4">
        <f t="shared" si="7"/>
        <v>3</v>
      </c>
      <c r="C70" s="2" t="s">
        <v>0</v>
      </c>
      <c r="D70">
        <f>WEEKDAY(A70,2)</f>
        <v>5</v>
      </c>
      <c r="E70">
        <v>10</v>
      </c>
      <c r="F70" s="12">
        <f t="shared" si="8"/>
        <v>2</v>
      </c>
      <c r="G70" s="4">
        <f t="shared" si="9"/>
        <v>0</v>
      </c>
      <c r="H70" s="4">
        <f t="shared" si="10"/>
        <v>60</v>
      </c>
      <c r="I70" s="4">
        <f t="shared" si="6"/>
        <v>60</v>
      </c>
      <c r="J70">
        <f t="shared" si="11"/>
        <v>-6500</v>
      </c>
    </row>
    <row r="71" spans="1:10" x14ac:dyDescent="0.25">
      <c r="A71" s="2">
        <v>44996</v>
      </c>
      <c r="B71" s="4">
        <f t="shared" si="7"/>
        <v>3</v>
      </c>
      <c r="C71" s="2" t="s">
        <v>0</v>
      </c>
      <c r="D71">
        <f>WEEKDAY(A71,2)</f>
        <v>6</v>
      </c>
      <c r="E71">
        <v>10</v>
      </c>
      <c r="F71" s="12">
        <f t="shared" si="8"/>
        <v>2</v>
      </c>
      <c r="G71" s="4">
        <f t="shared" si="9"/>
        <v>0</v>
      </c>
      <c r="H71" s="4">
        <f t="shared" si="10"/>
        <v>0</v>
      </c>
      <c r="I71" s="4">
        <f t="shared" si="6"/>
        <v>0</v>
      </c>
      <c r="J71">
        <f t="shared" si="11"/>
        <v>-6500</v>
      </c>
    </row>
    <row r="72" spans="1:10" x14ac:dyDescent="0.25">
      <c r="A72" s="2">
        <v>44997</v>
      </c>
      <c r="B72" s="4">
        <f t="shared" si="7"/>
        <v>3</v>
      </c>
      <c r="C72" s="2" t="s">
        <v>0</v>
      </c>
      <c r="D72">
        <f>WEEKDAY(A72,2)</f>
        <v>7</v>
      </c>
      <c r="E72">
        <v>10</v>
      </c>
      <c r="F72" s="12">
        <f t="shared" si="8"/>
        <v>2</v>
      </c>
      <c r="G72" s="4">
        <f t="shared" si="9"/>
        <v>150</v>
      </c>
      <c r="H72" s="4">
        <f t="shared" si="10"/>
        <v>0</v>
      </c>
      <c r="I72" s="4">
        <f t="shared" si="6"/>
        <v>-150</v>
      </c>
      <c r="J72">
        <f t="shared" si="11"/>
        <v>-6650</v>
      </c>
    </row>
    <row r="73" spans="1:10" x14ac:dyDescent="0.25">
      <c r="A73" s="2">
        <v>44998</v>
      </c>
      <c r="B73" s="4">
        <f t="shared" si="7"/>
        <v>3</v>
      </c>
      <c r="C73" s="2" t="s">
        <v>0</v>
      </c>
      <c r="D73">
        <f>WEEKDAY(A73,2)</f>
        <v>1</v>
      </c>
      <c r="E73">
        <v>10</v>
      </c>
      <c r="F73" s="12">
        <f t="shared" si="8"/>
        <v>2</v>
      </c>
      <c r="G73" s="4">
        <f t="shared" si="9"/>
        <v>0</v>
      </c>
      <c r="H73" s="4">
        <f t="shared" si="10"/>
        <v>60</v>
      </c>
      <c r="I73" s="4">
        <f t="shared" si="6"/>
        <v>60</v>
      </c>
      <c r="J73">
        <f t="shared" si="11"/>
        <v>-6590</v>
      </c>
    </row>
    <row r="74" spans="1:10" x14ac:dyDescent="0.25">
      <c r="A74" s="2">
        <v>44999</v>
      </c>
      <c r="B74" s="4">
        <f t="shared" si="7"/>
        <v>3</v>
      </c>
      <c r="C74" s="2" t="s">
        <v>0</v>
      </c>
      <c r="D74">
        <f>WEEKDAY(A74,2)</f>
        <v>2</v>
      </c>
      <c r="E74">
        <v>10</v>
      </c>
      <c r="F74" s="12">
        <f t="shared" si="8"/>
        <v>2</v>
      </c>
      <c r="G74" s="4">
        <f t="shared" si="9"/>
        <v>0</v>
      </c>
      <c r="H74" s="4">
        <f t="shared" si="10"/>
        <v>60</v>
      </c>
      <c r="I74" s="4">
        <f t="shared" si="6"/>
        <v>60</v>
      </c>
      <c r="J74">
        <f t="shared" si="11"/>
        <v>-6530</v>
      </c>
    </row>
    <row r="75" spans="1:10" x14ac:dyDescent="0.25">
      <c r="A75" s="2">
        <v>45000</v>
      </c>
      <c r="B75" s="4">
        <f t="shared" si="7"/>
        <v>3</v>
      </c>
      <c r="C75" s="2" t="s">
        <v>0</v>
      </c>
      <c r="D75">
        <f>WEEKDAY(A75,2)</f>
        <v>3</v>
      </c>
      <c r="E75">
        <v>10</v>
      </c>
      <c r="F75" s="12">
        <f t="shared" si="8"/>
        <v>2</v>
      </c>
      <c r="G75" s="4">
        <f t="shared" si="9"/>
        <v>0</v>
      </c>
      <c r="H75" s="4">
        <f t="shared" si="10"/>
        <v>60</v>
      </c>
      <c r="I75" s="4">
        <f t="shared" si="6"/>
        <v>60</v>
      </c>
      <c r="J75">
        <f t="shared" si="11"/>
        <v>-6470</v>
      </c>
    </row>
    <row r="76" spans="1:10" x14ac:dyDescent="0.25">
      <c r="A76" s="2">
        <v>45001</v>
      </c>
      <c r="B76" s="4">
        <f t="shared" si="7"/>
        <v>3</v>
      </c>
      <c r="C76" s="2" t="s">
        <v>0</v>
      </c>
      <c r="D76">
        <f>WEEKDAY(A76,2)</f>
        <v>4</v>
      </c>
      <c r="E76">
        <v>10</v>
      </c>
      <c r="F76" s="12">
        <f t="shared" si="8"/>
        <v>2</v>
      </c>
      <c r="G76" s="4">
        <f t="shared" si="9"/>
        <v>0</v>
      </c>
      <c r="H76" s="4">
        <f t="shared" si="10"/>
        <v>60</v>
      </c>
      <c r="I76" s="4">
        <f t="shared" si="6"/>
        <v>60</v>
      </c>
      <c r="J76">
        <f t="shared" si="11"/>
        <v>-6410</v>
      </c>
    </row>
    <row r="77" spans="1:10" x14ac:dyDescent="0.25">
      <c r="A77" s="2">
        <v>45002</v>
      </c>
      <c r="B77" s="4">
        <f t="shared" si="7"/>
        <v>3</v>
      </c>
      <c r="C77" s="2" t="s">
        <v>0</v>
      </c>
      <c r="D77">
        <f>WEEKDAY(A77,2)</f>
        <v>5</v>
      </c>
      <c r="E77">
        <v>10</v>
      </c>
      <c r="F77" s="12">
        <f t="shared" si="8"/>
        <v>2</v>
      </c>
      <c r="G77" s="4">
        <f t="shared" si="9"/>
        <v>0</v>
      </c>
      <c r="H77" s="4">
        <f t="shared" si="10"/>
        <v>60</v>
      </c>
      <c r="I77" s="4">
        <f t="shared" si="6"/>
        <v>60</v>
      </c>
      <c r="J77">
        <f t="shared" si="11"/>
        <v>-6350</v>
      </c>
    </row>
    <row r="78" spans="1:10" x14ac:dyDescent="0.25">
      <c r="A78" s="2">
        <v>45003</v>
      </c>
      <c r="B78" s="4">
        <f t="shared" si="7"/>
        <v>3</v>
      </c>
      <c r="C78" s="2" t="s">
        <v>0</v>
      </c>
      <c r="D78">
        <f>WEEKDAY(A78,2)</f>
        <v>6</v>
      </c>
      <c r="E78">
        <v>10</v>
      </c>
      <c r="F78" s="12">
        <f t="shared" si="8"/>
        <v>2</v>
      </c>
      <c r="G78" s="4">
        <f t="shared" si="9"/>
        <v>0</v>
      </c>
      <c r="H78" s="4">
        <f t="shared" si="10"/>
        <v>0</v>
      </c>
      <c r="I78" s="4">
        <f t="shared" si="6"/>
        <v>0</v>
      </c>
      <c r="J78">
        <f t="shared" si="11"/>
        <v>-6350</v>
      </c>
    </row>
    <row r="79" spans="1:10" x14ac:dyDescent="0.25">
      <c r="A79" s="2">
        <v>45004</v>
      </c>
      <c r="B79" s="4">
        <f t="shared" si="7"/>
        <v>3</v>
      </c>
      <c r="C79" s="2" t="s">
        <v>0</v>
      </c>
      <c r="D79">
        <f>WEEKDAY(A79,2)</f>
        <v>7</v>
      </c>
      <c r="E79">
        <v>10</v>
      </c>
      <c r="F79" s="12">
        <f t="shared" si="8"/>
        <v>2</v>
      </c>
      <c r="G79" s="4">
        <f t="shared" si="9"/>
        <v>150</v>
      </c>
      <c r="H79" s="4">
        <f t="shared" si="10"/>
        <v>0</v>
      </c>
      <c r="I79" s="4">
        <f t="shared" si="6"/>
        <v>-150</v>
      </c>
      <c r="J79">
        <f t="shared" si="11"/>
        <v>-6500</v>
      </c>
    </row>
    <row r="80" spans="1:10" x14ac:dyDescent="0.25">
      <c r="A80" s="2">
        <v>45005</v>
      </c>
      <c r="B80" s="4">
        <f t="shared" si="7"/>
        <v>3</v>
      </c>
      <c r="C80" s="2" t="s">
        <v>0</v>
      </c>
      <c r="D80">
        <f>WEEKDAY(A80,2)</f>
        <v>1</v>
      </c>
      <c r="E80">
        <v>10</v>
      </c>
      <c r="F80" s="12">
        <f t="shared" si="8"/>
        <v>2</v>
      </c>
      <c r="G80" s="4">
        <f t="shared" si="9"/>
        <v>0</v>
      </c>
      <c r="H80" s="4">
        <f t="shared" si="10"/>
        <v>60</v>
      </c>
      <c r="I80" s="4">
        <f t="shared" si="6"/>
        <v>60</v>
      </c>
      <c r="J80">
        <f t="shared" si="11"/>
        <v>-6440</v>
      </c>
    </row>
    <row r="81" spans="1:10" x14ac:dyDescent="0.25">
      <c r="A81" s="2">
        <v>45006</v>
      </c>
      <c r="B81" s="4">
        <f t="shared" si="7"/>
        <v>3</v>
      </c>
      <c r="C81" s="2" t="s">
        <v>1</v>
      </c>
      <c r="D81">
        <f>WEEKDAY(A81,2)</f>
        <v>2</v>
      </c>
      <c r="E81">
        <v>10</v>
      </c>
      <c r="F81" s="12">
        <f t="shared" si="8"/>
        <v>5</v>
      </c>
      <c r="G81" s="4">
        <f t="shared" si="9"/>
        <v>0</v>
      </c>
      <c r="H81" s="4">
        <f t="shared" si="10"/>
        <v>150</v>
      </c>
      <c r="I81" s="4">
        <f t="shared" si="6"/>
        <v>150</v>
      </c>
      <c r="J81">
        <f t="shared" si="11"/>
        <v>-6290</v>
      </c>
    </row>
    <row r="82" spans="1:10" x14ac:dyDescent="0.25">
      <c r="A82" s="2">
        <v>45007</v>
      </c>
      <c r="B82" s="4">
        <f t="shared" si="7"/>
        <v>3</v>
      </c>
      <c r="C82" s="2" t="s">
        <v>1</v>
      </c>
      <c r="D82">
        <f>WEEKDAY(A82,2)</f>
        <v>3</v>
      </c>
      <c r="E82">
        <v>10</v>
      </c>
      <c r="F82" s="12">
        <f t="shared" si="8"/>
        <v>5</v>
      </c>
      <c r="G82" s="4">
        <f t="shared" si="9"/>
        <v>0</v>
      </c>
      <c r="H82" s="4">
        <f t="shared" si="10"/>
        <v>150</v>
      </c>
      <c r="I82" s="4">
        <f t="shared" si="6"/>
        <v>150</v>
      </c>
      <c r="J82">
        <f t="shared" si="11"/>
        <v>-6140</v>
      </c>
    </row>
    <row r="83" spans="1:10" x14ac:dyDescent="0.25">
      <c r="A83" s="2">
        <v>45008</v>
      </c>
      <c r="B83" s="4">
        <f t="shared" si="7"/>
        <v>3</v>
      </c>
      <c r="C83" s="2" t="s">
        <v>1</v>
      </c>
      <c r="D83">
        <f>WEEKDAY(A83,2)</f>
        <v>4</v>
      </c>
      <c r="E83">
        <v>10</v>
      </c>
      <c r="F83" s="12">
        <f t="shared" si="8"/>
        <v>5</v>
      </c>
      <c r="G83" s="4">
        <f t="shared" si="9"/>
        <v>0</v>
      </c>
      <c r="H83" s="4">
        <f t="shared" si="10"/>
        <v>150</v>
      </c>
      <c r="I83" s="4">
        <f t="shared" si="6"/>
        <v>150</v>
      </c>
      <c r="J83">
        <f t="shared" si="11"/>
        <v>-5990</v>
      </c>
    </row>
    <row r="84" spans="1:10" x14ac:dyDescent="0.25">
      <c r="A84" s="2">
        <v>45009</v>
      </c>
      <c r="B84" s="4">
        <f t="shared" si="7"/>
        <v>3</v>
      </c>
      <c r="C84" s="2" t="s">
        <v>1</v>
      </c>
      <c r="D84">
        <f>WEEKDAY(A84,2)</f>
        <v>5</v>
      </c>
      <c r="E84">
        <v>10</v>
      </c>
      <c r="F84" s="12">
        <f t="shared" si="8"/>
        <v>5</v>
      </c>
      <c r="G84" s="4">
        <f t="shared" si="9"/>
        <v>0</v>
      </c>
      <c r="H84" s="4">
        <f t="shared" si="10"/>
        <v>150</v>
      </c>
      <c r="I84" s="4">
        <f t="shared" si="6"/>
        <v>150</v>
      </c>
      <c r="J84">
        <f t="shared" si="11"/>
        <v>-5840</v>
      </c>
    </row>
    <row r="85" spans="1:10" x14ac:dyDescent="0.25">
      <c r="A85" s="2">
        <v>45010</v>
      </c>
      <c r="B85" s="4">
        <f t="shared" si="7"/>
        <v>3</v>
      </c>
      <c r="C85" s="2" t="s">
        <v>1</v>
      </c>
      <c r="D85">
        <f>WEEKDAY(A85,2)</f>
        <v>6</v>
      </c>
      <c r="E85">
        <v>10</v>
      </c>
      <c r="F85" s="12">
        <f t="shared" si="8"/>
        <v>5</v>
      </c>
      <c r="G85" s="4">
        <f t="shared" si="9"/>
        <v>0</v>
      </c>
      <c r="H85" s="4">
        <f t="shared" si="10"/>
        <v>0</v>
      </c>
      <c r="I85" s="4">
        <f t="shared" si="6"/>
        <v>0</v>
      </c>
      <c r="J85">
        <f t="shared" si="11"/>
        <v>-5840</v>
      </c>
    </row>
    <row r="86" spans="1:10" x14ac:dyDescent="0.25">
      <c r="A86" s="2">
        <v>45011</v>
      </c>
      <c r="B86" s="4">
        <f t="shared" si="7"/>
        <v>3</v>
      </c>
      <c r="C86" s="2" t="s">
        <v>1</v>
      </c>
      <c r="D86">
        <f>WEEKDAY(A86,2)</f>
        <v>7</v>
      </c>
      <c r="E86">
        <v>10</v>
      </c>
      <c r="F86" s="12">
        <f t="shared" si="8"/>
        <v>5</v>
      </c>
      <c r="G86" s="4">
        <f t="shared" si="9"/>
        <v>150</v>
      </c>
      <c r="H86" s="4">
        <f t="shared" si="10"/>
        <v>0</v>
      </c>
      <c r="I86" s="4">
        <f t="shared" si="6"/>
        <v>-150</v>
      </c>
      <c r="J86">
        <f t="shared" si="11"/>
        <v>-5990</v>
      </c>
    </row>
    <row r="87" spans="1:10" x14ac:dyDescent="0.25">
      <c r="A87" s="2">
        <v>45012</v>
      </c>
      <c r="B87" s="4">
        <f t="shared" si="7"/>
        <v>3</v>
      </c>
      <c r="C87" s="2" t="s">
        <v>1</v>
      </c>
      <c r="D87">
        <f>WEEKDAY(A87,2)</f>
        <v>1</v>
      </c>
      <c r="E87">
        <v>10</v>
      </c>
      <c r="F87" s="12">
        <f t="shared" si="8"/>
        <v>5</v>
      </c>
      <c r="G87" s="4">
        <f t="shared" si="9"/>
        <v>0</v>
      </c>
      <c r="H87" s="4">
        <f t="shared" si="10"/>
        <v>150</v>
      </c>
      <c r="I87" s="4">
        <f t="shared" si="6"/>
        <v>150</v>
      </c>
      <c r="J87">
        <f t="shared" si="11"/>
        <v>-5840</v>
      </c>
    </row>
    <row r="88" spans="1:10" x14ac:dyDescent="0.25">
      <c r="A88" s="2">
        <v>45013</v>
      </c>
      <c r="B88" s="4">
        <f t="shared" si="7"/>
        <v>3</v>
      </c>
      <c r="C88" s="2" t="s">
        <v>1</v>
      </c>
      <c r="D88">
        <f>WEEKDAY(A88,2)</f>
        <v>2</v>
      </c>
      <c r="E88">
        <v>10</v>
      </c>
      <c r="F88" s="12">
        <f t="shared" si="8"/>
        <v>5</v>
      </c>
      <c r="G88" s="4">
        <f t="shared" si="9"/>
        <v>0</v>
      </c>
      <c r="H88" s="4">
        <f t="shared" si="10"/>
        <v>150</v>
      </c>
      <c r="I88" s="4">
        <f t="shared" si="6"/>
        <v>150</v>
      </c>
      <c r="J88">
        <f t="shared" si="11"/>
        <v>-5690</v>
      </c>
    </row>
    <row r="89" spans="1:10" x14ac:dyDescent="0.25">
      <c r="A89" s="2">
        <v>45014</v>
      </c>
      <c r="B89" s="4">
        <f t="shared" si="7"/>
        <v>3</v>
      </c>
      <c r="C89" s="2" t="s">
        <v>1</v>
      </c>
      <c r="D89">
        <f>WEEKDAY(A89,2)</f>
        <v>3</v>
      </c>
      <c r="E89">
        <v>10</v>
      </c>
      <c r="F89" s="12">
        <f t="shared" si="8"/>
        <v>5</v>
      </c>
      <c r="G89" s="4">
        <f t="shared" si="9"/>
        <v>0</v>
      </c>
      <c r="H89" s="4">
        <f t="shared" si="10"/>
        <v>150</v>
      </c>
      <c r="I89" s="4">
        <f t="shared" si="6"/>
        <v>150</v>
      </c>
      <c r="J89">
        <f t="shared" si="11"/>
        <v>-5540</v>
      </c>
    </row>
    <row r="90" spans="1:10" x14ac:dyDescent="0.25">
      <c r="A90" s="2">
        <v>45015</v>
      </c>
      <c r="B90" s="4">
        <f t="shared" si="7"/>
        <v>3</v>
      </c>
      <c r="C90" s="2" t="s">
        <v>1</v>
      </c>
      <c r="D90">
        <f>WEEKDAY(A90,2)</f>
        <v>4</v>
      </c>
      <c r="E90">
        <v>10</v>
      </c>
      <c r="F90" s="12">
        <f t="shared" si="8"/>
        <v>5</v>
      </c>
      <c r="G90" s="4">
        <f t="shared" si="9"/>
        <v>0</v>
      </c>
      <c r="H90" s="4">
        <f t="shared" si="10"/>
        <v>150</v>
      </c>
      <c r="I90" s="4">
        <f t="shared" si="6"/>
        <v>150</v>
      </c>
      <c r="J90">
        <f t="shared" si="11"/>
        <v>-5390</v>
      </c>
    </row>
    <row r="91" spans="1:10" x14ac:dyDescent="0.25">
      <c r="A91" s="2">
        <v>45016</v>
      </c>
      <c r="B91" s="4">
        <f t="shared" si="7"/>
        <v>3</v>
      </c>
      <c r="C91" s="2" t="s">
        <v>1</v>
      </c>
      <c r="D91">
        <f>WEEKDAY(A91,2)</f>
        <v>5</v>
      </c>
      <c r="E91">
        <v>10</v>
      </c>
      <c r="F91" s="12">
        <f t="shared" si="8"/>
        <v>5</v>
      </c>
      <c r="G91" s="4">
        <f t="shared" si="9"/>
        <v>0</v>
      </c>
      <c r="H91" s="4">
        <f t="shared" si="10"/>
        <v>150</v>
      </c>
      <c r="I91" s="4">
        <f t="shared" si="6"/>
        <v>150</v>
      </c>
      <c r="J91">
        <f t="shared" si="11"/>
        <v>-5240</v>
      </c>
    </row>
    <row r="92" spans="1:10" x14ac:dyDescent="0.25">
      <c r="A92" s="2">
        <v>45017</v>
      </c>
      <c r="B92" s="4">
        <f t="shared" si="7"/>
        <v>4</v>
      </c>
      <c r="C92" s="2" t="s">
        <v>1</v>
      </c>
      <c r="D92">
        <f>WEEKDAY(A92,2)</f>
        <v>6</v>
      </c>
      <c r="E92">
        <v>10</v>
      </c>
      <c r="F92" s="12">
        <f t="shared" si="8"/>
        <v>5</v>
      </c>
      <c r="G92" s="4">
        <f t="shared" si="9"/>
        <v>0</v>
      </c>
      <c r="H92" s="4">
        <f t="shared" si="10"/>
        <v>0</v>
      </c>
      <c r="I92" s="4">
        <f t="shared" si="6"/>
        <v>0</v>
      </c>
      <c r="J92">
        <f t="shared" si="11"/>
        <v>-5240</v>
      </c>
    </row>
    <row r="93" spans="1:10" x14ac:dyDescent="0.25">
      <c r="A93" s="2">
        <v>45018</v>
      </c>
      <c r="B93" s="4">
        <f t="shared" si="7"/>
        <v>4</v>
      </c>
      <c r="C93" s="2" t="s">
        <v>1</v>
      </c>
      <c r="D93">
        <f>WEEKDAY(A93,2)</f>
        <v>7</v>
      </c>
      <c r="E93">
        <v>10</v>
      </c>
      <c r="F93" s="12">
        <f t="shared" si="8"/>
        <v>5</v>
      </c>
      <c r="G93" s="4">
        <f t="shared" si="9"/>
        <v>150</v>
      </c>
      <c r="H93" s="4">
        <f t="shared" si="10"/>
        <v>0</v>
      </c>
      <c r="I93" s="4">
        <f t="shared" si="6"/>
        <v>-150</v>
      </c>
      <c r="J93">
        <f t="shared" si="11"/>
        <v>-5390</v>
      </c>
    </row>
    <row r="94" spans="1:10" x14ac:dyDescent="0.25">
      <c r="A94" s="2">
        <v>45019</v>
      </c>
      <c r="B94" s="4">
        <f t="shared" si="7"/>
        <v>4</v>
      </c>
      <c r="C94" s="2" t="s">
        <v>1</v>
      </c>
      <c r="D94">
        <f>WEEKDAY(A94,2)</f>
        <v>1</v>
      </c>
      <c r="E94">
        <v>10</v>
      </c>
      <c r="F94" s="12">
        <f t="shared" si="8"/>
        <v>5</v>
      </c>
      <c r="G94" s="4">
        <f t="shared" si="9"/>
        <v>0</v>
      </c>
      <c r="H94" s="4">
        <f t="shared" si="10"/>
        <v>150</v>
      </c>
      <c r="I94" s="4">
        <f t="shared" si="6"/>
        <v>150</v>
      </c>
      <c r="J94">
        <f t="shared" si="11"/>
        <v>-5240</v>
      </c>
    </row>
    <row r="95" spans="1:10" x14ac:dyDescent="0.25">
      <c r="A95" s="2">
        <v>45020</v>
      </c>
      <c r="B95" s="4">
        <f t="shared" si="7"/>
        <v>4</v>
      </c>
      <c r="C95" s="2" t="s">
        <v>1</v>
      </c>
      <c r="D95">
        <f>WEEKDAY(A95,2)</f>
        <v>2</v>
      </c>
      <c r="E95">
        <v>10</v>
      </c>
      <c r="F95" s="12">
        <f t="shared" si="8"/>
        <v>5</v>
      </c>
      <c r="G95" s="4">
        <f t="shared" si="9"/>
        <v>0</v>
      </c>
      <c r="H95" s="4">
        <f t="shared" si="10"/>
        <v>150</v>
      </c>
      <c r="I95" s="4">
        <f t="shared" si="6"/>
        <v>150</v>
      </c>
      <c r="J95">
        <f t="shared" si="11"/>
        <v>-5090</v>
      </c>
    </row>
    <row r="96" spans="1:10" x14ac:dyDescent="0.25">
      <c r="A96" s="2">
        <v>45021</v>
      </c>
      <c r="B96" s="4">
        <f t="shared" si="7"/>
        <v>4</v>
      </c>
      <c r="C96" s="2" t="s">
        <v>1</v>
      </c>
      <c r="D96">
        <f>WEEKDAY(A96,2)</f>
        <v>3</v>
      </c>
      <c r="E96">
        <v>10</v>
      </c>
      <c r="F96" s="12">
        <f t="shared" si="8"/>
        <v>5</v>
      </c>
      <c r="G96" s="4">
        <f t="shared" si="9"/>
        <v>0</v>
      </c>
      <c r="H96" s="4">
        <f t="shared" si="10"/>
        <v>150</v>
      </c>
      <c r="I96" s="4">
        <f t="shared" si="6"/>
        <v>150</v>
      </c>
      <c r="J96">
        <f t="shared" si="11"/>
        <v>-4940</v>
      </c>
    </row>
    <row r="97" spans="1:10" x14ac:dyDescent="0.25">
      <c r="A97" s="2">
        <v>45022</v>
      </c>
      <c r="B97" s="4">
        <f t="shared" si="7"/>
        <v>4</v>
      </c>
      <c r="C97" s="2" t="s">
        <v>1</v>
      </c>
      <c r="D97">
        <f>WEEKDAY(A97,2)</f>
        <v>4</v>
      </c>
      <c r="E97">
        <v>10</v>
      </c>
      <c r="F97" s="12">
        <f t="shared" si="8"/>
        <v>5</v>
      </c>
      <c r="G97" s="4">
        <f t="shared" si="9"/>
        <v>0</v>
      </c>
      <c r="H97" s="4">
        <f t="shared" si="10"/>
        <v>150</v>
      </c>
      <c r="I97" s="4">
        <f t="shared" si="6"/>
        <v>150</v>
      </c>
      <c r="J97">
        <f t="shared" si="11"/>
        <v>-4790</v>
      </c>
    </row>
    <row r="98" spans="1:10" x14ac:dyDescent="0.25">
      <c r="A98" s="2">
        <v>45023</v>
      </c>
      <c r="B98" s="4">
        <f t="shared" si="7"/>
        <v>4</v>
      </c>
      <c r="C98" s="2" t="s">
        <v>1</v>
      </c>
      <c r="D98">
        <f>WEEKDAY(A98,2)</f>
        <v>5</v>
      </c>
      <c r="E98">
        <v>10</v>
      </c>
      <c r="F98" s="12">
        <f t="shared" si="8"/>
        <v>5</v>
      </c>
      <c r="G98" s="4">
        <f t="shared" si="9"/>
        <v>0</v>
      </c>
      <c r="H98" s="4">
        <f t="shared" si="10"/>
        <v>150</v>
      </c>
      <c r="I98" s="4">
        <f t="shared" si="6"/>
        <v>150</v>
      </c>
      <c r="J98">
        <f t="shared" si="11"/>
        <v>-4640</v>
      </c>
    </row>
    <row r="99" spans="1:10" x14ac:dyDescent="0.25">
      <c r="A99" s="2">
        <v>45024</v>
      </c>
      <c r="B99" s="4">
        <f t="shared" si="7"/>
        <v>4</v>
      </c>
      <c r="C99" s="2" t="s">
        <v>1</v>
      </c>
      <c r="D99">
        <f>WEEKDAY(A99,2)</f>
        <v>6</v>
      </c>
      <c r="E99">
        <v>10</v>
      </c>
      <c r="F99" s="12">
        <f t="shared" si="8"/>
        <v>5</v>
      </c>
      <c r="G99" s="4">
        <f t="shared" si="9"/>
        <v>0</v>
      </c>
      <c r="H99" s="4">
        <f t="shared" si="10"/>
        <v>0</v>
      </c>
      <c r="I99" s="4">
        <f t="shared" si="6"/>
        <v>0</v>
      </c>
      <c r="J99">
        <f t="shared" si="11"/>
        <v>-4640</v>
      </c>
    </row>
    <row r="100" spans="1:10" x14ac:dyDescent="0.25">
      <c r="A100" s="2">
        <v>45025</v>
      </c>
      <c r="B100" s="4">
        <f t="shared" si="7"/>
        <v>4</v>
      </c>
      <c r="C100" s="2" t="s">
        <v>1</v>
      </c>
      <c r="D100">
        <f>WEEKDAY(A100,2)</f>
        <v>7</v>
      </c>
      <c r="E100">
        <v>10</v>
      </c>
      <c r="F100" s="12">
        <f t="shared" si="8"/>
        <v>5</v>
      </c>
      <c r="G100" s="4">
        <f t="shared" si="9"/>
        <v>150</v>
      </c>
      <c r="H100" s="4">
        <f t="shared" si="10"/>
        <v>0</v>
      </c>
      <c r="I100" s="4">
        <f t="shared" si="6"/>
        <v>-150</v>
      </c>
      <c r="J100">
        <f t="shared" si="11"/>
        <v>-4790</v>
      </c>
    </row>
    <row r="101" spans="1:10" x14ac:dyDescent="0.25">
      <c r="A101" s="2">
        <v>45026</v>
      </c>
      <c r="B101" s="4">
        <f t="shared" si="7"/>
        <v>4</v>
      </c>
      <c r="C101" s="2" t="s">
        <v>1</v>
      </c>
      <c r="D101">
        <f>WEEKDAY(A101,2)</f>
        <v>1</v>
      </c>
      <c r="E101">
        <v>10</v>
      </c>
      <c r="F101" s="12">
        <f t="shared" si="8"/>
        <v>5</v>
      </c>
      <c r="G101" s="4">
        <f t="shared" si="9"/>
        <v>0</v>
      </c>
      <c r="H101" s="4">
        <f t="shared" si="10"/>
        <v>150</v>
      </c>
      <c r="I101" s="4">
        <f t="shared" si="6"/>
        <v>150</v>
      </c>
      <c r="J101">
        <f t="shared" si="11"/>
        <v>-4640</v>
      </c>
    </row>
    <row r="102" spans="1:10" x14ac:dyDescent="0.25">
      <c r="A102" s="2">
        <v>45027</v>
      </c>
      <c r="B102" s="4">
        <f t="shared" si="7"/>
        <v>4</v>
      </c>
      <c r="C102" s="2" t="s">
        <v>1</v>
      </c>
      <c r="D102">
        <f>WEEKDAY(A102,2)</f>
        <v>2</v>
      </c>
      <c r="E102">
        <v>10</v>
      </c>
      <c r="F102" s="12">
        <f t="shared" si="8"/>
        <v>5</v>
      </c>
      <c r="G102" s="4">
        <f t="shared" si="9"/>
        <v>0</v>
      </c>
      <c r="H102" s="4">
        <f t="shared" si="10"/>
        <v>150</v>
      </c>
      <c r="I102" s="4">
        <f t="shared" si="6"/>
        <v>150</v>
      </c>
      <c r="J102">
        <f t="shared" si="11"/>
        <v>-4490</v>
      </c>
    </row>
    <row r="103" spans="1:10" x14ac:dyDescent="0.25">
      <c r="A103" s="2">
        <v>45028</v>
      </c>
      <c r="B103" s="4">
        <f t="shared" si="7"/>
        <v>4</v>
      </c>
      <c r="C103" s="2" t="s">
        <v>1</v>
      </c>
      <c r="D103">
        <f>WEEKDAY(A103,2)</f>
        <v>3</v>
      </c>
      <c r="E103">
        <v>10</v>
      </c>
      <c r="F103" s="12">
        <f t="shared" si="8"/>
        <v>5</v>
      </c>
      <c r="G103" s="4">
        <f t="shared" si="9"/>
        <v>0</v>
      </c>
      <c r="H103" s="4">
        <f t="shared" si="10"/>
        <v>150</v>
      </c>
      <c r="I103" s="4">
        <f t="shared" si="6"/>
        <v>150</v>
      </c>
      <c r="J103">
        <f t="shared" si="11"/>
        <v>-4340</v>
      </c>
    </row>
    <row r="104" spans="1:10" x14ac:dyDescent="0.25">
      <c r="A104" s="2">
        <v>45029</v>
      </c>
      <c r="B104" s="4">
        <f t="shared" si="7"/>
        <v>4</v>
      </c>
      <c r="C104" s="2" t="s">
        <v>1</v>
      </c>
      <c r="D104">
        <f>WEEKDAY(A104,2)</f>
        <v>4</v>
      </c>
      <c r="E104">
        <v>10</v>
      </c>
      <c r="F104" s="12">
        <f t="shared" si="8"/>
        <v>5</v>
      </c>
      <c r="G104" s="4">
        <f t="shared" si="9"/>
        <v>0</v>
      </c>
      <c r="H104" s="4">
        <f t="shared" si="10"/>
        <v>150</v>
      </c>
      <c r="I104" s="4">
        <f t="shared" si="6"/>
        <v>150</v>
      </c>
      <c r="J104">
        <f t="shared" si="11"/>
        <v>-4190</v>
      </c>
    </row>
    <row r="105" spans="1:10" x14ac:dyDescent="0.25">
      <c r="A105" s="2">
        <v>45030</v>
      </c>
      <c r="B105" s="4">
        <f t="shared" si="7"/>
        <v>4</v>
      </c>
      <c r="C105" s="2" t="s">
        <v>1</v>
      </c>
      <c r="D105">
        <f>WEEKDAY(A105,2)</f>
        <v>5</v>
      </c>
      <c r="E105">
        <v>10</v>
      </c>
      <c r="F105" s="12">
        <f t="shared" si="8"/>
        <v>5</v>
      </c>
      <c r="G105" s="4">
        <f t="shared" si="9"/>
        <v>0</v>
      </c>
      <c r="H105" s="4">
        <f t="shared" si="10"/>
        <v>150</v>
      </c>
      <c r="I105" s="4">
        <f t="shared" si="6"/>
        <v>150</v>
      </c>
      <c r="J105">
        <f t="shared" si="11"/>
        <v>-4040</v>
      </c>
    </row>
    <row r="106" spans="1:10" x14ac:dyDescent="0.25">
      <c r="A106" s="2">
        <v>45031</v>
      </c>
      <c r="B106" s="4">
        <f t="shared" si="7"/>
        <v>4</v>
      </c>
      <c r="C106" s="2" t="s">
        <v>1</v>
      </c>
      <c r="D106">
        <f>WEEKDAY(A106,2)</f>
        <v>6</v>
      </c>
      <c r="E106">
        <v>10</v>
      </c>
      <c r="F106" s="12">
        <f t="shared" si="8"/>
        <v>5</v>
      </c>
      <c r="G106" s="4">
        <f t="shared" si="9"/>
        <v>0</v>
      </c>
      <c r="H106" s="4">
        <f t="shared" si="10"/>
        <v>0</v>
      </c>
      <c r="I106" s="4">
        <f t="shared" si="6"/>
        <v>0</v>
      </c>
      <c r="J106">
        <f t="shared" si="11"/>
        <v>-4040</v>
      </c>
    </row>
    <row r="107" spans="1:10" x14ac:dyDescent="0.25">
      <c r="A107" s="2">
        <v>45032</v>
      </c>
      <c r="B107" s="4">
        <f t="shared" si="7"/>
        <v>4</v>
      </c>
      <c r="C107" s="2" t="s">
        <v>1</v>
      </c>
      <c r="D107">
        <f>WEEKDAY(A107,2)</f>
        <v>7</v>
      </c>
      <c r="E107">
        <v>10</v>
      </c>
      <c r="F107" s="12">
        <f t="shared" si="8"/>
        <v>5</v>
      </c>
      <c r="G107" s="4">
        <f t="shared" si="9"/>
        <v>150</v>
      </c>
      <c r="H107" s="4">
        <f t="shared" si="10"/>
        <v>0</v>
      </c>
      <c r="I107" s="4">
        <f t="shared" si="6"/>
        <v>-150</v>
      </c>
      <c r="J107">
        <f t="shared" si="11"/>
        <v>-4190</v>
      </c>
    </row>
    <row r="108" spans="1:10" x14ac:dyDescent="0.25">
      <c r="A108" s="2">
        <v>45033</v>
      </c>
      <c r="B108" s="4">
        <f t="shared" si="7"/>
        <v>4</v>
      </c>
      <c r="C108" s="2" t="s">
        <v>1</v>
      </c>
      <c r="D108">
        <f>WEEKDAY(A108,2)</f>
        <v>1</v>
      </c>
      <c r="E108">
        <v>10</v>
      </c>
      <c r="F108" s="12">
        <f t="shared" si="8"/>
        <v>5</v>
      </c>
      <c r="G108" s="4">
        <f t="shared" si="9"/>
        <v>0</v>
      </c>
      <c r="H108" s="4">
        <f t="shared" si="10"/>
        <v>150</v>
      </c>
      <c r="I108" s="4">
        <f t="shared" si="6"/>
        <v>150</v>
      </c>
      <c r="J108">
        <f t="shared" si="11"/>
        <v>-4040</v>
      </c>
    </row>
    <row r="109" spans="1:10" x14ac:dyDescent="0.25">
      <c r="A109" s="2">
        <v>45034</v>
      </c>
      <c r="B109" s="4">
        <f t="shared" si="7"/>
        <v>4</v>
      </c>
      <c r="C109" s="2" t="s">
        <v>1</v>
      </c>
      <c r="D109">
        <f>WEEKDAY(A109,2)</f>
        <v>2</v>
      </c>
      <c r="E109">
        <v>10</v>
      </c>
      <c r="F109" s="12">
        <f t="shared" si="8"/>
        <v>5</v>
      </c>
      <c r="G109" s="4">
        <f t="shared" si="9"/>
        <v>0</v>
      </c>
      <c r="H109" s="4">
        <f t="shared" si="10"/>
        <v>150</v>
      </c>
      <c r="I109" s="4">
        <f t="shared" si="6"/>
        <v>150</v>
      </c>
      <c r="J109">
        <f t="shared" si="11"/>
        <v>-3890</v>
      </c>
    </row>
    <row r="110" spans="1:10" x14ac:dyDescent="0.25">
      <c r="A110" s="2">
        <v>45035</v>
      </c>
      <c r="B110" s="4">
        <f t="shared" si="7"/>
        <v>4</v>
      </c>
      <c r="C110" s="2" t="s">
        <v>1</v>
      </c>
      <c r="D110">
        <f>WEEKDAY(A110,2)</f>
        <v>3</v>
      </c>
      <c r="E110">
        <v>10</v>
      </c>
      <c r="F110" s="12">
        <f t="shared" si="8"/>
        <v>5</v>
      </c>
      <c r="G110" s="4">
        <f t="shared" si="9"/>
        <v>0</v>
      </c>
      <c r="H110" s="4">
        <f t="shared" si="10"/>
        <v>150</v>
      </c>
      <c r="I110" s="4">
        <f t="shared" si="6"/>
        <v>150</v>
      </c>
      <c r="J110">
        <f t="shared" si="11"/>
        <v>-3740</v>
      </c>
    </row>
    <row r="111" spans="1:10" x14ac:dyDescent="0.25">
      <c r="A111" s="2">
        <v>45036</v>
      </c>
      <c r="B111" s="4">
        <f t="shared" si="7"/>
        <v>4</v>
      </c>
      <c r="C111" s="2" t="s">
        <v>1</v>
      </c>
      <c r="D111">
        <f>WEEKDAY(A111,2)</f>
        <v>4</v>
      </c>
      <c r="E111">
        <v>10</v>
      </c>
      <c r="F111" s="12">
        <f t="shared" si="8"/>
        <v>5</v>
      </c>
      <c r="G111" s="4">
        <f t="shared" si="9"/>
        <v>0</v>
      </c>
      <c r="H111" s="4">
        <f t="shared" si="10"/>
        <v>150</v>
      </c>
      <c r="I111" s="4">
        <f t="shared" si="6"/>
        <v>150</v>
      </c>
      <c r="J111">
        <f t="shared" si="11"/>
        <v>-3590</v>
      </c>
    </row>
    <row r="112" spans="1:10" x14ac:dyDescent="0.25">
      <c r="A112" s="2">
        <v>45037</v>
      </c>
      <c r="B112" s="4">
        <f t="shared" si="7"/>
        <v>4</v>
      </c>
      <c r="C112" s="2" t="s">
        <v>1</v>
      </c>
      <c r="D112">
        <f>WEEKDAY(A112,2)</f>
        <v>5</v>
      </c>
      <c r="E112">
        <v>10</v>
      </c>
      <c r="F112" s="12">
        <f t="shared" si="8"/>
        <v>5</v>
      </c>
      <c r="G112" s="4">
        <f t="shared" si="9"/>
        <v>0</v>
      </c>
      <c r="H112" s="4">
        <f t="shared" si="10"/>
        <v>150</v>
      </c>
      <c r="I112" s="4">
        <f t="shared" si="6"/>
        <v>150</v>
      </c>
      <c r="J112">
        <f t="shared" si="11"/>
        <v>-3440</v>
      </c>
    </row>
    <row r="113" spans="1:10" x14ac:dyDescent="0.25">
      <c r="A113" s="2">
        <v>45038</v>
      </c>
      <c r="B113" s="4">
        <f t="shared" si="7"/>
        <v>4</v>
      </c>
      <c r="C113" s="2" t="s">
        <v>1</v>
      </c>
      <c r="D113">
        <f>WEEKDAY(A113,2)</f>
        <v>6</v>
      </c>
      <c r="E113">
        <v>10</v>
      </c>
      <c r="F113" s="12">
        <f t="shared" si="8"/>
        <v>5</v>
      </c>
      <c r="G113" s="4">
        <f t="shared" si="9"/>
        <v>0</v>
      </c>
      <c r="H113" s="4">
        <f t="shared" si="10"/>
        <v>0</v>
      </c>
      <c r="I113" s="4">
        <f t="shared" si="6"/>
        <v>0</v>
      </c>
      <c r="J113">
        <f t="shared" si="11"/>
        <v>-3440</v>
      </c>
    </row>
    <row r="114" spans="1:10" x14ac:dyDescent="0.25">
      <c r="A114" s="2">
        <v>45039</v>
      </c>
      <c r="B114" s="4">
        <f t="shared" si="7"/>
        <v>4</v>
      </c>
      <c r="C114" s="2" t="s">
        <v>1</v>
      </c>
      <c r="D114">
        <f>WEEKDAY(A114,2)</f>
        <v>7</v>
      </c>
      <c r="E114">
        <v>10</v>
      </c>
      <c r="F114" s="12">
        <f t="shared" si="8"/>
        <v>5</v>
      </c>
      <c r="G114" s="4">
        <f t="shared" si="9"/>
        <v>150</v>
      </c>
      <c r="H114" s="4">
        <f t="shared" si="10"/>
        <v>0</v>
      </c>
      <c r="I114" s="4">
        <f t="shared" si="6"/>
        <v>-150</v>
      </c>
      <c r="J114">
        <f t="shared" si="11"/>
        <v>-3590</v>
      </c>
    </row>
    <row r="115" spans="1:10" x14ac:dyDescent="0.25">
      <c r="A115" s="2">
        <v>45040</v>
      </c>
      <c r="B115" s="4">
        <f t="shared" si="7"/>
        <v>4</v>
      </c>
      <c r="C115" s="2" t="s">
        <v>1</v>
      </c>
      <c r="D115">
        <f>WEEKDAY(A115,2)</f>
        <v>1</v>
      </c>
      <c r="E115">
        <v>10</v>
      </c>
      <c r="F115" s="12">
        <f t="shared" si="8"/>
        <v>5</v>
      </c>
      <c r="G115" s="4">
        <f t="shared" si="9"/>
        <v>0</v>
      </c>
      <c r="H115" s="4">
        <f t="shared" si="10"/>
        <v>150</v>
      </c>
      <c r="I115" s="4">
        <f t="shared" si="6"/>
        <v>150</v>
      </c>
      <c r="J115">
        <f t="shared" si="11"/>
        <v>-3440</v>
      </c>
    </row>
    <row r="116" spans="1:10" x14ac:dyDescent="0.25">
      <c r="A116" s="2">
        <v>45041</v>
      </c>
      <c r="B116" s="4">
        <f t="shared" si="7"/>
        <v>4</v>
      </c>
      <c r="C116" s="2" t="s">
        <v>1</v>
      </c>
      <c r="D116">
        <f>WEEKDAY(A116,2)</f>
        <v>2</v>
      </c>
      <c r="E116">
        <v>10</v>
      </c>
      <c r="F116" s="12">
        <f t="shared" si="8"/>
        <v>5</v>
      </c>
      <c r="G116" s="4">
        <f t="shared" si="9"/>
        <v>0</v>
      </c>
      <c r="H116" s="4">
        <f t="shared" si="10"/>
        <v>150</v>
      </c>
      <c r="I116" s="4">
        <f t="shared" si="6"/>
        <v>150</v>
      </c>
      <c r="J116">
        <f t="shared" si="11"/>
        <v>-3290</v>
      </c>
    </row>
    <row r="117" spans="1:10" x14ac:dyDescent="0.25">
      <c r="A117" s="2">
        <v>45042</v>
      </c>
      <c r="B117" s="4">
        <f t="shared" si="7"/>
        <v>4</v>
      </c>
      <c r="C117" s="2" t="s">
        <v>1</v>
      </c>
      <c r="D117">
        <f>WEEKDAY(A117,2)</f>
        <v>3</v>
      </c>
      <c r="E117">
        <v>10</v>
      </c>
      <c r="F117" s="12">
        <f t="shared" si="8"/>
        <v>5</v>
      </c>
      <c r="G117" s="4">
        <f t="shared" si="9"/>
        <v>0</v>
      </c>
      <c r="H117" s="4">
        <f t="shared" si="10"/>
        <v>150</v>
      </c>
      <c r="I117" s="4">
        <f t="shared" si="6"/>
        <v>150</v>
      </c>
      <c r="J117">
        <f t="shared" si="11"/>
        <v>-3140</v>
      </c>
    </row>
    <row r="118" spans="1:10" x14ac:dyDescent="0.25">
      <c r="A118" s="2">
        <v>45043</v>
      </c>
      <c r="B118" s="4">
        <f t="shared" si="7"/>
        <v>4</v>
      </c>
      <c r="C118" s="2" t="s">
        <v>1</v>
      </c>
      <c r="D118">
        <f>WEEKDAY(A118,2)</f>
        <v>4</v>
      </c>
      <c r="E118">
        <v>10</v>
      </c>
      <c r="F118" s="12">
        <f t="shared" si="8"/>
        <v>5</v>
      </c>
      <c r="G118" s="4">
        <f t="shared" si="9"/>
        <v>0</v>
      </c>
      <c r="H118" s="4">
        <f t="shared" si="10"/>
        <v>150</v>
      </c>
      <c r="I118" s="4">
        <f t="shared" si="6"/>
        <v>150</v>
      </c>
      <c r="J118">
        <f t="shared" si="11"/>
        <v>-2990</v>
      </c>
    </row>
    <row r="119" spans="1:10" x14ac:dyDescent="0.25">
      <c r="A119" s="2">
        <v>45044</v>
      </c>
      <c r="B119" s="4">
        <f t="shared" si="7"/>
        <v>4</v>
      </c>
      <c r="C119" s="2" t="s">
        <v>1</v>
      </c>
      <c r="D119">
        <f>WEEKDAY(A119,2)</f>
        <v>5</v>
      </c>
      <c r="E119">
        <v>10</v>
      </c>
      <c r="F119" s="12">
        <f t="shared" si="8"/>
        <v>5</v>
      </c>
      <c r="G119" s="4">
        <f t="shared" si="9"/>
        <v>0</v>
      </c>
      <c r="H119" s="4">
        <f t="shared" si="10"/>
        <v>150</v>
      </c>
      <c r="I119" s="4">
        <f t="shared" si="6"/>
        <v>150</v>
      </c>
      <c r="J119">
        <f t="shared" si="11"/>
        <v>-2840</v>
      </c>
    </row>
    <row r="120" spans="1:10" x14ac:dyDescent="0.25">
      <c r="A120" s="2">
        <v>45045</v>
      </c>
      <c r="B120" s="4">
        <f t="shared" si="7"/>
        <v>4</v>
      </c>
      <c r="C120" s="2" t="s">
        <v>1</v>
      </c>
      <c r="D120">
        <f>WEEKDAY(A120,2)</f>
        <v>6</v>
      </c>
      <c r="E120">
        <v>10</v>
      </c>
      <c r="F120" s="12">
        <f t="shared" si="8"/>
        <v>5</v>
      </c>
      <c r="G120" s="4">
        <f t="shared" si="9"/>
        <v>0</v>
      </c>
      <c r="H120" s="4">
        <f t="shared" si="10"/>
        <v>0</v>
      </c>
      <c r="I120" s="4">
        <f t="shared" si="6"/>
        <v>0</v>
      </c>
      <c r="J120">
        <f t="shared" si="11"/>
        <v>-2840</v>
      </c>
    </row>
    <row r="121" spans="1:10" x14ac:dyDescent="0.25">
      <c r="A121" s="2">
        <v>45046</v>
      </c>
      <c r="B121" s="4">
        <f t="shared" si="7"/>
        <v>4</v>
      </c>
      <c r="C121" s="2" t="s">
        <v>1</v>
      </c>
      <c r="D121">
        <f>WEEKDAY(A121,2)</f>
        <v>7</v>
      </c>
      <c r="E121">
        <v>10</v>
      </c>
      <c r="F121" s="12">
        <f t="shared" si="8"/>
        <v>5</v>
      </c>
      <c r="G121" s="4">
        <f t="shared" si="9"/>
        <v>150</v>
      </c>
      <c r="H121" s="4">
        <f t="shared" si="10"/>
        <v>0</v>
      </c>
      <c r="I121" s="4">
        <f t="shared" si="6"/>
        <v>-150</v>
      </c>
      <c r="J121">
        <f t="shared" si="11"/>
        <v>-2990</v>
      </c>
    </row>
    <row r="122" spans="1:10" x14ac:dyDescent="0.25">
      <c r="A122" s="2">
        <v>45047</v>
      </c>
      <c r="B122" s="4">
        <f t="shared" si="7"/>
        <v>5</v>
      </c>
      <c r="C122" s="2" t="s">
        <v>1</v>
      </c>
      <c r="D122">
        <f>WEEKDAY(A122,2)</f>
        <v>1</v>
      </c>
      <c r="E122">
        <v>10</v>
      </c>
      <c r="F122" s="12">
        <f t="shared" si="8"/>
        <v>5</v>
      </c>
      <c r="G122" s="4">
        <f t="shared" si="9"/>
        <v>0</v>
      </c>
      <c r="H122" s="4">
        <f t="shared" si="10"/>
        <v>150</v>
      </c>
      <c r="I122" s="4">
        <f t="shared" si="6"/>
        <v>150</v>
      </c>
      <c r="J122">
        <f t="shared" si="11"/>
        <v>-2840</v>
      </c>
    </row>
    <row r="123" spans="1:10" x14ac:dyDescent="0.25">
      <c r="A123" s="2">
        <v>45048</v>
      </c>
      <c r="B123" s="4">
        <f t="shared" si="7"/>
        <v>5</v>
      </c>
      <c r="C123" s="2" t="s">
        <v>1</v>
      </c>
      <c r="D123">
        <f>WEEKDAY(A123,2)</f>
        <v>2</v>
      </c>
      <c r="E123">
        <v>10</v>
      </c>
      <c r="F123" s="12">
        <f t="shared" si="8"/>
        <v>5</v>
      </c>
      <c r="G123" s="4">
        <f t="shared" si="9"/>
        <v>0</v>
      </c>
      <c r="H123" s="4">
        <f t="shared" si="10"/>
        <v>150</v>
      </c>
      <c r="I123" s="4">
        <f t="shared" si="6"/>
        <v>150</v>
      </c>
      <c r="J123">
        <f t="shared" si="11"/>
        <v>-2690</v>
      </c>
    </row>
    <row r="124" spans="1:10" x14ac:dyDescent="0.25">
      <c r="A124" s="2">
        <v>45049</v>
      </c>
      <c r="B124" s="4">
        <f t="shared" si="7"/>
        <v>5</v>
      </c>
      <c r="C124" s="2" t="s">
        <v>1</v>
      </c>
      <c r="D124">
        <f>WEEKDAY(A124,2)</f>
        <v>3</v>
      </c>
      <c r="E124">
        <v>10</v>
      </c>
      <c r="F124" s="12">
        <f t="shared" si="8"/>
        <v>5</v>
      </c>
      <c r="G124" s="4">
        <f t="shared" si="9"/>
        <v>0</v>
      </c>
      <c r="H124" s="4">
        <f t="shared" si="10"/>
        <v>150</v>
      </c>
      <c r="I124" s="4">
        <f t="shared" si="6"/>
        <v>150</v>
      </c>
      <c r="J124">
        <f t="shared" si="11"/>
        <v>-2540</v>
      </c>
    </row>
    <row r="125" spans="1:10" x14ac:dyDescent="0.25">
      <c r="A125" s="2">
        <v>45050</v>
      </c>
      <c r="B125" s="4">
        <f t="shared" si="7"/>
        <v>5</v>
      </c>
      <c r="C125" s="2" t="s">
        <v>1</v>
      </c>
      <c r="D125">
        <f>WEEKDAY(A125,2)</f>
        <v>4</v>
      </c>
      <c r="E125">
        <v>10</v>
      </c>
      <c r="F125" s="12">
        <f t="shared" si="8"/>
        <v>5</v>
      </c>
      <c r="G125" s="4">
        <f t="shared" si="9"/>
        <v>0</v>
      </c>
      <c r="H125" s="4">
        <f t="shared" si="10"/>
        <v>150</v>
      </c>
      <c r="I125" s="4">
        <f t="shared" si="6"/>
        <v>150</v>
      </c>
      <c r="J125">
        <f t="shared" si="11"/>
        <v>-2390</v>
      </c>
    </row>
    <row r="126" spans="1:10" x14ac:dyDescent="0.25">
      <c r="A126" s="2">
        <v>45051</v>
      </c>
      <c r="B126" s="4">
        <f t="shared" si="7"/>
        <v>5</v>
      </c>
      <c r="C126" s="2" t="s">
        <v>1</v>
      </c>
      <c r="D126">
        <f>WEEKDAY(A126,2)</f>
        <v>5</v>
      </c>
      <c r="E126">
        <v>10</v>
      </c>
      <c r="F126" s="12">
        <f t="shared" si="8"/>
        <v>5</v>
      </c>
      <c r="G126" s="4">
        <f t="shared" si="9"/>
        <v>0</v>
      </c>
      <c r="H126" s="4">
        <f t="shared" si="10"/>
        <v>150</v>
      </c>
      <c r="I126" s="4">
        <f t="shared" si="6"/>
        <v>150</v>
      </c>
      <c r="J126">
        <f t="shared" si="11"/>
        <v>-2240</v>
      </c>
    </row>
    <row r="127" spans="1:10" x14ac:dyDescent="0.25">
      <c r="A127" s="2">
        <v>45052</v>
      </c>
      <c r="B127" s="4">
        <f t="shared" si="7"/>
        <v>5</v>
      </c>
      <c r="C127" s="2" t="s">
        <v>1</v>
      </c>
      <c r="D127">
        <f>WEEKDAY(A127,2)</f>
        <v>6</v>
      </c>
      <c r="E127">
        <v>10</v>
      </c>
      <c r="F127" s="12">
        <f t="shared" si="8"/>
        <v>5</v>
      </c>
      <c r="G127" s="4">
        <f t="shared" si="9"/>
        <v>0</v>
      </c>
      <c r="H127" s="4">
        <f t="shared" si="10"/>
        <v>0</v>
      </c>
      <c r="I127" s="4">
        <f t="shared" si="6"/>
        <v>0</v>
      </c>
      <c r="J127">
        <f t="shared" si="11"/>
        <v>-2240</v>
      </c>
    </row>
    <row r="128" spans="1:10" x14ac:dyDescent="0.25">
      <c r="A128" s="2">
        <v>45053</v>
      </c>
      <c r="B128" s="4">
        <f t="shared" si="7"/>
        <v>5</v>
      </c>
      <c r="C128" s="2" t="s">
        <v>1</v>
      </c>
      <c r="D128">
        <f>WEEKDAY(A128,2)</f>
        <v>7</v>
      </c>
      <c r="E128">
        <v>10</v>
      </c>
      <c r="F128" s="12">
        <f t="shared" si="8"/>
        <v>5</v>
      </c>
      <c r="G128" s="4">
        <f t="shared" si="9"/>
        <v>150</v>
      </c>
      <c r="H128" s="4">
        <f t="shared" si="10"/>
        <v>0</v>
      </c>
      <c r="I128" s="4">
        <f t="shared" si="6"/>
        <v>-150</v>
      </c>
      <c r="J128">
        <f t="shared" si="11"/>
        <v>-2390</v>
      </c>
    </row>
    <row r="129" spans="1:10" x14ac:dyDescent="0.25">
      <c r="A129" s="2">
        <v>45054</v>
      </c>
      <c r="B129" s="4">
        <f t="shared" si="7"/>
        <v>5</v>
      </c>
      <c r="C129" s="2" t="s">
        <v>1</v>
      </c>
      <c r="D129">
        <f>WEEKDAY(A129,2)</f>
        <v>1</v>
      </c>
      <c r="E129">
        <v>10</v>
      </c>
      <c r="F129" s="12">
        <f t="shared" si="8"/>
        <v>5</v>
      </c>
      <c r="G129" s="4">
        <f t="shared" si="9"/>
        <v>0</v>
      </c>
      <c r="H129" s="4">
        <f t="shared" si="10"/>
        <v>150</v>
      </c>
      <c r="I129" s="4">
        <f t="shared" si="6"/>
        <v>150</v>
      </c>
      <c r="J129">
        <f t="shared" si="11"/>
        <v>-2240</v>
      </c>
    </row>
    <row r="130" spans="1:10" x14ac:dyDescent="0.25">
      <c r="A130" s="2">
        <v>45055</v>
      </c>
      <c r="B130" s="4">
        <f t="shared" si="7"/>
        <v>5</v>
      </c>
      <c r="C130" s="2" t="s">
        <v>1</v>
      </c>
      <c r="D130">
        <f>WEEKDAY(A130,2)</f>
        <v>2</v>
      </c>
      <c r="E130">
        <v>10</v>
      </c>
      <c r="F130" s="12">
        <f t="shared" si="8"/>
        <v>5</v>
      </c>
      <c r="G130" s="4">
        <f t="shared" si="9"/>
        <v>0</v>
      </c>
      <c r="H130" s="4">
        <f t="shared" si="10"/>
        <v>150</v>
      </c>
      <c r="I130" s="4">
        <f t="shared" ref="I130:I193" si="12">H130-G130</f>
        <v>150</v>
      </c>
      <c r="J130">
        <f t="shared" si="11"/>
        <v>-2090</v>
      </c>
    </row>
    <row r="131" spans="1:10" x14ac:dyDescent="0.25">
      <c r="A131" s="2">
        <v>45056</v>
      </c>
      <c r="B131" s="4">
        <f t="shared" ref="B131:B194" si="13">MONTH(A131)</f>
        <v>5</v>
      </c>
      <c r="C131" s="2" t="s">
        <v>1</v>
      </c>
      <c r="D131">
        <f>WEEKDAY(A131,2)</f>
        <v>3</v>
      </c>
      <c r="E131">
        <v>10</v>
      </c>
      <c r="F131" s="12">
        <f t="shared" ref="F131:F194" si="14">ROUNDDOWN(VLOOKUP(C131,$L$7:$M$10,2,FALSE)*E131,)</f>
        <v>5</v>
      </c>
      <c r="G131" s="4">
        <f t="shared" si="9"/>
        <v>0</v>
      </c>
      <c r="H131" s="4">
        <f t="shared" si="10"/>
        <v>150</v>
      </c>
      <c r="I131" s="4">
        <f t="shared" si="12"/>
        <v>150</v>
      </c>
      <c r="J131">
        <f t="shared" si="11"/>
        <v>-1940</v>
      </c>
    </row>
    <row r="132" spans="1:10" x14ac:dyDescent="0.25">
      <c r="A132" s="2">
        <v>45057</v>
      </c>
      <c r="B132" s="4">
        <f t="shared" si="13"/>
        <v>5</v>
      </c>
      <c r="C132" s="2" t="s">
        <v>1</v>
      </c>
      <c r="D132">
        <f>WEEKDAY(A132,2)</f>
        <v>4</v>
      </c>
      <c r="E132">
        <v>10</v>
      </c>
      <c r="F132" s="12">
        <f t="shared" si="14"/>
        <v>5</v>
      </c>
      <c r="G132" s="4">
        <f t="shared" ref="G132:G195" si="15">IF(D132&lt;=5,0,IF(D132=7,150,0))</f>
        <v>0</v>
      </c>
      <c r="H132" s="4">
        <f t="shared" ref="H132:H195" si="16">IF(D132&lt;=5,F132*$M$4,0)</f>
        <v>150</v>
      </c>
      <c r="I132" s="4">
        <f t="shared" si="12"/>
        <v>150</v>
      </c>
      <c r="J132">
        <f t="shared" ref="J132:J195" si="17">J131+I132</f>
        <v>-1790</v>
      </c>
    </row>
    <row r="133" spans="1:10" x14ac:dyDescent="0.25">
      <c r="A133" s="2">
        <v>45058</v>
      </c>
      <c r="B133" s="4">
        <f t="shared" si="13"/>
        <v>5</v>
      </c>
      <c r="C133" s="2" t="s">
        <v>1</v>
      </c>
      <c r="D133">
        <f>WEEKDAY(A133,2)</f>
        <v>5</v>
      </c>
      <c r="E133">
        <v>10</v>
      </c>
      <c r="F133" s="12">
        <f t="shared" si="14"/>
        <v>5</v>
      </c>
      <c r="G133" s="4">
        <f t="shared" si="15"/>
        <v>0</v>
      </c>
      <c r="H133" s="4">
        <f t="shared" si="16"/>
        <v>150</v>
      </c>
      <c r="I133" s="4">
        <f t="shared" si="12"/>
        <v>150</v>
      </c>
      <c r="J133">
        <f t="shared" si="17"/>
        <v>-1640</v>
      </c>
    </row>
    <row r="134" spans="1:10" x14ac:dyDescent="0.25">
      <c r="A134" s="2">
        <v>45059</v>
      </c>
      <c r="B134" s="4">
        <f t="shared" si="13"/>
        <v>5</v>
      </c>
      <c r="C134" s="2" t="s">
        <v>1</v>
      </c>
      <c r="D134">
        <f>WEEKDAY(A134,2)</f>
        <v>6</v>
      </c>
      <c r="E134">
        <v>10</v>
      </c>
      <c r="F134" s="12">
        <f t="shared" si="14"/>
        <v>5</v>
      </c>
      <c r="G134" s="4">
        <f t="shared" si="15"/>
        <v>0</v>
      </c>
      <c r="H134" s="4">
        <f t="shared" si="16"/>
        <v>0</v>
      </c>
      <c r="I134" s="4">
        <f t="shared" si="12"/>
        <v>0</v>
      </c>
      <c r="J134">
        <f t="shared" si="17"/>
        <v>-1640</v>
      </c>
    </row>
    <row r="135" spans="1:10" x14ac:dyDescent="0.25">
      <c r="A135" s="2">
        <v>45060</v>
      </c>
      <c r="B135" s="4">
        <f t="shared" si="13"/>
        <v>5</v>
      </c>
      <c r="C135" s="2" t="s">
        <v>1</v>
      </c>
      <c r="D135">
        <f>WEEKDAY(A135,2)</f>
        <v>7</v>
      </c>
      <c r="E135">
        <v>10</v>
      </c>
      <c r="F135" s="12">
        <f t="shared" si="14"/>
        <v>5</v>
      </c>
      <c r="G135" s="4">
        <f t="shared" si="15"/>
        <v>150</v>
      </c>
      <c r="H135" s="4">
        <f t="shared" si="16"/>
        <v>0</v>
      </c>
      <c r="I135" s="4">
        <f t="shared" si="12"/>
        <v>-150</v>
      </c>
      <c r="J135">
        <f t="shared" si="17"/>
        <v>-1790</v>
      </c>
    </row>
    <row r="136" spans="1:10" x14ac:dyDescent="0.25">
      <c r="A136" s="2">
        <v>45061</v>
      </c>
      <c r="B136" s="4">
        <f t="shared" si="13"/>
        <v>5</v>
      </c>
      <c r="C136" s="2" t="s">
        <v>1</v>
      </c>
      <c r="D136">
        <f>WEEKDAY(A136,2)</f>
        <v>1</v>
      </c>
      <c r="E136">
        <v>10</v>
      </c>
      <c r="F136" s="12">
        <f t="shared" si="14"/>
        <v>5</v>
      </c>
      <c r="G136" s="4">
        <f t="shared" si="15"/>
        <v>0</v>
      </c>
      <c r="H136" s="4">
        <f t="shared" si="16"/>
        <v>150</v>
      </c>
      <c r="I136" s="4">
        <f t="shared" si="12"/>
        <v>150</v>
      </c>
      <c r="J136">
        <f t="shared" si="17"/>
        <v>-1640</v>
      </c>
    </row>
    <row r="137" spans="1:10" x14ac:dyDescent="0.25">
      <c r="A137" s="2">
        <v>45062</v>
      </c>
      <c r="B137" s="4">
        <f t="shared" si="13"/>
        <v>5</v>
      </c>
      <c r="C137" s="2" t="s">
        <v>1</v>
      </c>
      <c r="D137">
        <f>WEEKDAY(A137,2)</f>
        <v>2</v>
      </c>
      <c r="E137">
        <v>10</v>
      </c>
      <c r="F137" s="12">
        <f t="shared" si="14"/>
        <v>5</v>
      </c>
      <c r="G137" s="4">
        <f t="shared" si="15"/>
        <v>0</v>
      </c>
      <c r="H137" s="4">
        <f t="shared" si="16"/>
        <v>150</v>
      </c>
      <c r="I137" s="4">
        <f t="shared" si="12"/>
        <v>150</v>
      </c>
      <c r="J137">
        <f t="shared" si="17"/>
        <v>-1490</v>
      </c>
    </row>
    <row r="138" spans="1:10" x14ac:dyDescent="0.25">
      <c r="A138" s="2">
        <v>45063</v>
      </c>
      <c r="B138" s="4">
        <f t="shared" si="13"/>
        <v>5</v>
      </c>
      <c r="C138" s="2" t="s">
        <v>1</v>
      </c>
      <c r="D138">
        <f>WEEKDAY(A138,2)</f>
        <v>3</v>
      </c>
      <c r="E138">
        <v>10</v>
      </c>
      <c r="F138" s="12">
        <f t="shared" si="14"/>
        <v>5</v>
      </c>
      <c r="G138" s="4">
        <f t="shared" si="15"/>
        <v>0</v>
      </c>
      <c r="H138" s="4">
        <f t="shared" si="16"/>
        <v>150</v>
      </c>
      <c r="I138" s="4">
        <f t="shared" si="12"/>
        <v>150</v>
      </c>
      <c r="J138">
        <f t="shared" si="17"/>
        <v>-1340</v>
      </c>
    </row>
    <row r="139" spans="1:10" x14ac:dyDescent="0.25">
      <c r="A139" s="2">
        <v>45064</v>
      </c>
      <c r="B139" s="4">
        <f t="shared" si="13"/>
        <v>5</v>
      </c>
      <c r="C139" s="2" t="s">
        <v>1</v>
      </c>
      <c r="D139">
        <f>WEEKDAY(A139,2)</f>
        <v>4</v>
      </c>
      <c r="E139">
        <v>10</v>
      </c>
      <c r="F139" s="12">
        <f t="shared" si="14"/>
        <v>5</v>
      </c>
      <c r="G139" s="4">
        <f t="shared" si="15"/>
        <v>0</v>
      </c>
      <c r="H139" s="4">
        <f t="shared" si="16"/>
        <v>150</v>
      </c>
      <c r="I139" s="4">
        <f t="shared" si="12"/>
        <v>150</v>
      </c>
      <c r="J139">
        <f t="shared" si="17"/>
        <v>-1190</v>
      </c>
    </row>
    <row r="140" spans="1:10" x14ac:dyDescent="0.25">
      <c r="A140" s="2">
        <v>45065</v>
      </c>
      <c r="B140" s="4">
        <f t="shared" si="13"/>
        <v>5</v>
      </c>
      <c r="C140" s="2" t="s">
        <v>1</v>
      </c>
      <c r="D140">
        <f>WEEKDAY(A140,2)</f>
        <v>5</v>
      </c>
      <c r="E140">
        <v>10</v>
      </c>
      <c r="F140" s="12">
        <f t="shared" si="14"/>
        <v>5</v>
      </c>
      <c r="G140" s="4">
        <f t="shared" si="15"/>
        <v>0</v>
      </c>
      <c r="H140" s="4">
        <f t="shared" si="16"/>
        <v>150</v>
      </c>
      <c r="I140" s="4">
        <f t="shared" si="12"/>
        <v>150</v>
      </c>
      <c r="J140">
        <f t="shared" si="17"/>
        <v>-1040</v>
      </c>
    </row>
    <row r="141" spans="1:10" x14ac:dyDescent="0.25">
      <c r="A141" s="2">
        <v>45066</v>
      </c>
      <c r="B141" s="4">
        <f t="shared" si="13"/>
        <v>5</v>
      </c>
      <c r="C141" s="2" t="s">
        <v>1</v>
      </c>
      <c r="D141">
        <f>WEEKDAY(A141,2)</f>
        <v>6</v>
      </c>
      <c r="E141">
        <v>10</v>
      </c>
      <c r="F141" s="12">
        <f t="shared" si="14"/>
        <v>5</v>
      </c>
      <c r="G141" s="4">
        <f t="shared" si="15"/>
        <v>0</v>
      </c>
      <c r="H141" s="4">
        <f t="shared" si="16"/>
        <v>0</v>
      </c>
      <c r="I141" s="4">
        <f t="shared" si="12"/>
        <v>0</v>
      </c>
      <c r="J141">
        <f t="shared" si="17"/>
        <v>-1040</v>
      </c>
    </row>
    <row r="142" spans="1:10" x14ac:dyDescent="0.25">
      <c r="A142" s="2">
        <v>45067</v>
      </c>
      <c r="B142" s="4">
        <f t="shared" si="13"/>
        <v>5</v>
      </c>
      <c r="C142" s="2" t="s">
        <v>1</v>
      </c>
      <c r="D142">
        <f>WEEKDAY(A142,2)</f>
        <v>7</v>
      </c>
      <c r="E142">
        <v>10</v>
      </c>
      <c r="F142" s="12">
        <f t="shared" si="14"/>
        <v>5</v>
      </c>
      <c r="G142" s="4">
        <f t="shared" si="15"/>
        <v>150</v>
      </c>
      <c r="H142" s="4">
        <f t="shared" si="16"/>
        <v>0</v>
      </c>
      <c r="I142" s="4">
        <f t="shared" si="12"/>
        <v>-150</v>
      </c>
      <c r="J142">
        <f t="shared" si="17"/>
        <v>-1190</v>
      </c>
    </row>
    <row r="143" spans="1:10" x14ac:dyDescent="0.25">
      <c r="A143" s="2">
        <v>45068</v>
      </c>
      <c r="B143" s="4">
        <f t="shared" si="13"/>
        <v>5</v>
      </c>
      <c r="C143" s="2" t="s">
        <v>1</v>
      </c>
      <c r="D143">
        <f>WEEKDAY(A143,2)</f>
        <v>1</v>
      </c>
      <c r="E143">
        <v>10</v>
      </c>
      <c r="F143" s="12">
        <f t="shared" si="14"/>
        <v>5</v>
      </c>
      <c r="G143" s="4">
        <f t="shared" si="15"/>
        <v>0</v>
      </c>
      <c r="H143" s="4">
        <f t="shared" si="16"/>
        <v>150</v>
      </c>
      <c r="I143" s="4">
        <f t="shared" si="12"/>
        <v>150</v>
      </c>
      <c r="J143">
        <f t="shared" si="17"/>
        <v>-1040</v>
      </c>
    </row>
    <row r="144" spans="1:10" x14ac:dyDescent="0.25">
      <c r="A144" s="2">
        <v>45069</v>
      </c>
      <c r="B144" s="4">
        <f t="shared" si="13"/>
        <v>5</v>
      </c>
      <c r="C144" s="2" t="s">
        <v>1</v>
      </c>
      <c r="D144">
        <f>WEEKDAY(A144,2)</f>
        <v>2</v>
      </c>
      <c r="E144">
        <v>10</v>
      </c>
      <c r="F144" s="12">
        <f t="shared" si="14"/>
        <v>5</v>
      </c>
      <c r="G144" s="4">
        <f t="shared" si="15"/>
        <v>0</v>
      </c>
      <c r="H144" s="4">
        <f t="shared" si="16"/>
        <v>150</v>
      </c>
      <c r="I144" s="4">
        <f t="shared" si="12"/>
        <v>150</v>
      </c>
      <c r="J144">
        <f t="shared" si="17"/>
        <v>-890</v>
      </c>
    </row>
    <row r="145" spans="1:10" x14ac:dyDescent="0.25">
      <c r="A145" s="2">
        <v>45070</v>
      </c>
      <c r="B145" s="4">
        <f t="shared" si="13"/>
        <v>5</v>
      </c>
      <c r="C145" s="2" t="s">
        <v>1</v>
      </c>
      <c r="D145">
        <f>WEEKDAY(A145,2)</f>
        <v>3</v>
      </c>
      <c r="E145">
        <v>10</v>
      </c>
      <c r="F145" s="12">
        <f t="shared" si="14"/>
        <v>5</v>
      </c>
      <c r="G145" s="4">
        <f t="shared" si="15"/>
        <v>0</v>
      </c>
      <c r="H145" s="4">
        <f t="shared" si="16"/>
        <v>150</v>
      </c>
      <c r="I145" s="4">
        <f t="shared" si="12"/>
        <v>150</v>
      </c>
      <c r="J145">
        <f t="shared" si="17"/>
        <v>-740</v>
      </c>
    </row>
    <row r="146" spans="1:10" x14ac:dyDescent="0.25">
      <c r="A146" s="2">
        <v>45071</v>
      </c>
      <c r="B146" s="4">
        <f t="shared" si="13"/>
        <v>5</v>
      </c>
      <c r="C146" s="2" t="s">
        <v>1</v>
      </c>
      <c r="D146">
        <f>WEEKDAY(A146,2)</f>
        <v>4</v>
      </c>
      <c r="E146">
        <v>10</v>
      </c>
      <c r="F146" s="12">
        <f t="shared" si="14"/>
        <v>5</v>
      </c>
      <c r="G146" s="4">
        <f t="shared" si="15"/>
        <v>0</v>
      </c>
      <c r="H146" s="4">
        <f t="shared" si="16"/>
        <v>150</v>
      </c>
      <c r="I146" s="4">
        <f t="shared" si="12"/>
        <v>150</v>
      </c>
      <c r="J146">
        <f t="shared" si="17"/>
        <v>-590</v>
      </c>
    </row>
    <row r="147" spans="1:10" x14ac:dyDescent="0.25">
      <c r="A147" s="2">
        <v>45072</v>
      </c>
      <c r="B147" s="4">
        <f t="shared" si="13"/>
        <v>5</v>
      </c>
      <c r="C147" s="2" t="s">
        <v>1</v>
      </c>
      <c r="D147">
        <f>WEEKDAY(A147,2)</f>
        <v>5</v>
      </c>
      <c r="E147">
        <v>10</v>
      </c>
      <c r="F147" s="12">
        <f t="shared" si="14"/>
        <v>5</v>
      </c>
      <c r="G147" s="4">
        <f t="shared" si="15"/>
        <v>0</v>
      </c>
      <c r="H147" s="4">
        <f t="shared" si="16"/>
        <v>150</v>
      </c>
      <c r="I147" s="4">
        <f t="shared" si="12"/>
        <v>150</v>
      </c>
      <c r="J147">
        <f t="shared" si="17"/>
        <v>-440</v>
      </c>
    </row>
    <row r="148" spans="1:10" x14ac:dyDescent="0.25">
      <c r="A148" s="2">
        <v>45073</v>
      </c>
      <c r="B148" s="4">
        <f t="shared" si="13"/>
        <v>5</v>
      </c>
      <c r="C148" s="2" t="s">
        <v>1</v>
      </c>
      <c r="D148">
        <f>WEEKDAY(A148,2)</f>
        <v>6</v>
      </c>
      <c r="E148">
        <v>10</v>
      </c>
      <c r="F148" s="12">
        <f t="shared" si="14"/>
        <v>5</v>
      </c>
      <c r="G148" s="4">
        <f t="shared" si="15"/>
        <v>0</v>
      </c>
      <c r="H148" s="4">
        <f t="shared" si="16"/>
        <v>0</v>
      </c>
      <c r="I148" s="4">
        <f t="shared" si="12"/>
        <v>0</v>
      </c>
      <c r="J148">
        <f t="shared" si="17"/>
        <v>-440</v>
      </c>
    </row>
    <row r="149" spans="1:10" x14ac:dyDescent="0.25">
      <c r="A149" s="2">
        <v>45074</v>
      </c>
      <c r="B149" s="4">
        <f t="shared" si="13"/>
        <v>5</v>
      </c>
      <c r="C149" s="2" t="s">
        <v>1</v>
      </c>
      <c r="D149">
        <f>WEEKDAY(A149,2)</f>
        <v>7</v>
      </c>
      <c r="E149">
        <v>10</v>
      </c>
      <c r="F149" s="12">
        <f t="shared" si="14"/>
        <v>5</v>
      </c>
      <c r="G149" s="4">
        <f t="shared" si="15"/>
        <v>150</v>
      </c>
      <c r="H149" s="4">
        <f t="shared" si="16"/>
        <v>0</v>
      </c>
      <c r="I149" s="4">
        <f t="shared" si="12"/>
        <v>-150</v>
      </c>
      <c r="J149">
        <f t="shared" si="17"/>
        <v>-590</v>
      </c>
    </row>
    <row r="150" spans="1:10" x14ac:dyDescent="0.25">
      <c r="A150" s="2">
        <v>45075</v>
      </c>
      <c r="B150" s="4">
        <f t="shared" si="13"/>
        <v>5</v>
      </c>
      <c r="C150" s="2" t="s">
        <v>1</v>
      </c>
      <c r="D150">
        <f>WEEKDAY(A150,2)</f>
        <v>1</v>
      </c>
      <c r="E150">
        <v>10</v>
      </c>
      <c r="F150" s="12">
        <f t="shared" si="14"/>
        <v>5</v>
      </c>
      <c r="G150" s="4">
        <f t="shared" si="15"/>
        <v>0</v>
      </c>
      <c r="H150" s="4">
        <f t="shared" si="16"/>
        <v>150</v>
      </c>
      <c r="I150" s="4">
        <f t="shared" si="12"/>
        <v>150</v>
      </c>
      <c r="J150">
        <f t="shared" si="17"/>
        <v>-440</v>
      </c>
    </row>
    <row r="151" spans="1:10" x14ac:dyDescent="0.25">
      <c r="A151" s="2">
        <v>45076</v>
      </c>
      <c r="B151" s="4">
        <f t="shared" si="13"/>
        <v>5</v>
      </c>
      <c r="C151" s="2" t="s">
        <v>1</v>
      </c>
      <c r="D151">
        <f>WEEKDAY(A151,2)</f>
        <v>2</v>
      </c>
      <c r="E151">
        <v>10</v>
      </c>
      <c r="F151" s="12">
        <f t="shared" si="14"/>
        <v>5</v>
      </c>
      <c r="G151" s="4">
        <f t="shared" si="15"/>
        <v>0</v>
      </c>
      <c r="H151" s="4">
        <f t="shared" si="16"/>
        <v>150</v>
      </c>
      <c r="I151" s="4">
        <f t="shared" si="12"/>
        <v>150</v>
      </c>
      <c r="J151">
        <f t="shared" si="17"/>
        <v>-290</v>
      </c>
    </row>
    <row r="152" spans="1:10" x14ac:dyDescent="0.25">
      <c r="A152" s="2">
        <v>45077</v>
      </c>
      <c r="B152" s="4">
        <f t="shared" si="13"/>
        <v>5</v>
      </c>
      <c r="C152" s="2" t="s">
        <v>1</v>
      </c>
      <c r="D152">
        <f>WEEKDAY(A152,2)</f>
        <v>3</v>
      </c>
      <c r="E152">
        <v>10</v>
      </c>
      <c r="F152" s="12">
        <f t="shared" si="14"/>
        <v>5</v>
      </c>
      <c r="G152" s="4">
        <f t="shared" si="15"/>
        <v>0</v>
      </c>
      <c r="H152" s="4">
        <f t="shared" si="16"/>
        <v>150</v>
      </c>
      <c r="I152" s="4">
        <f t="shared" si="12"/>
        <v>150</v>
      </c>
      <c r="J152">
        <f t="shared" si="17"/>
        <v>-140</v>
      </c>
    </row>
    <row r="153" spans="1:10" x14ac:dyDescent="0.25">
      <c r="A153" s="2">
        <v>45078</v>
      </c>
      <c r="B153" s="4">
        <f t="shared" si="13"/>
        <v>6</v>
      </c>
      <c r="C153" s="2" t="s">
        <v>1</v>
      </c>
      <c r="D153">
        <f>WEEKDAY(A153,2)</f>
        <v>4</v>
      </c>
      <c r="E153">
        <v>10</v>
      </c>
      <c r="F153" s="12">
        <f t="shared" si="14"/>
        <v>5</v>
      </c>
      <c r="G153" s="4">
        <f t="shared" si="15"/>
        <v>0</v>
      </c>
      <c r="H153" s="4">
        <f t="shared" si="16"/>
        <v>150</v>
      </c>
      <c r="I153" s="4">
        <f t="shared" si="12"/>
        <v>150</v>
      </c>
      <c r="J153">
        <f t="shared" si="17"/>
        <v>10</v>
      </c>
    </row>
    <row r="154" spans="1:10" x14ac:dyDescent="0.25">
      <c r="A154" s="2">
        <v>45079</v>
      </c>
      <c r="B154" s="4">
        <f t="shared" si="13"/>
        <v>6</v>
      </c>
      <c r="C154" s="2" t="s">
        <v>1</v>
      </c>
      <c r="D154">
        <f>WEEKDAY(A154,2)</f>
        <v>5</v>
      </c>
      <c r="E154">
        <v>10</v>
      </c>
      <c r="F154" s="12">
        <f t="shared" si="14"/>
        <v>5</v>
      </c>
      <c r="G154" s="4">
        <f t="shared" si="15"/>
        <v>0</v>
      </c>
      <c r="H154" s="4">
        <f t="shared" si="16"/>
        <v>150</v>
      </c>
      <c r="I154" s="4">
        <f t="shared" si="12"/>
        <v>150</v>
      </c>
      <c r="J154">
        <f t="shared" si="17"/>
        <v>160</v>
      </c>
    </row>
    <row r="155" spans="1:10" x14ac:dyDescent="0.25">
      <c r="A155" s="2">
        <v>45080</v>
      </c>
      <c r="B155" s="4">
        <f t="shared" si="13"/>
        <v>6</v>
      </c>
      <c r="C155" s="2" t="s">
        <v>1</v>
      </c>
      <c r="D155">
        <f>WEEKDAY(A155,2)</f>
        <v>6</v>
      </c>
      <c r="E155">
        <v>10</v>
      </c>
      <c r="F155" s="12">
        <f t="shared" si="14"/>
        <v>5</v>
      </c>
      <c r="G155" s="4">
        <f t="shared" si="15"/>
        <v>0</v>
      </c>
      <c r="H155" s="4">
        <f t="shared" si="16"/>
        <v>0</v>
      </c>
      <c r="I155" s="4">
        <f t="shared" si="12"/>
        <v>0</v>
      </c>
      <c r="J155">
        <f t="shared" si="17"/>
        <v>160</v>
      </c>
    </row>
    <row r="156" spans="1:10" x14ac:dyDescent="0.25">
      <c r="A156" s="2">
        <v>45081</v>
      </c>
      <c r="B156" s="4">
        <f t="shared" si="13"/>
        <v>6</v>
      </c>
      <c r="C156" s="2" t="s">
        <v>1</v>
      </c>
      <c r="D156">
        <f>WEEKDAY(A156,2)</f>
        <v>7</v>
      </c>
      <c r="E156">
        <v>10</v>
      </c>
      <c r="F156" s="12">
        <f t="shared" si="14"/>
        <v>5</v>
      </c>
      <c r="G156" s="4">
        <f t="shared" si="15"/>
        <v>150</v>
      </c>
      <c r="H156" s="4">
        <f t="shared" si="16"/>
        <v>0</v>
      </c>
      <c r="I156" s="4">
        <f t="shared" si="12"/>
        <v>-150</v>
      </c>
      <c r="J156">
        <f t="shared" si="17"/>
        <v>10</v>
      </c>
    </row>
    <row r="157" spans="1:10" x14ac:dyDescent="0.25">
      <c r="A157" s="2">
        <v>45082</v>
      </c>
      <c r="B157" s="4">
        <f t="shared" si="13"/>
        <v>6</v>
      </c>
      <c r="C157" s="2" t="s">
        <v>1</v>
      </c>
      <c r="D157">
        <f>WEEKDAY(A157,2)</f>
        <v>1</v>
      </c>
      <c r="E157">
        <v>10</v>
      </c>
      <c r="F157" s="12">
        <f t="shared" si="14"/>
        <v>5</v>
      </c>
      <c r="G157" s="4">
        <f t="shared" si="15"/>
        <v>0</v>
      </c>
      <c r="H157" s="4">
        <f t="shared" si="16"/>
        <v>150</v>
      </c>
      <c r="I157" s="4">
        <f t="shared" si="12"/>
        <v>150</v>
      </c>
      <c r="J157">
        <f t="shared" si="17"/>
        <v>160</v>
      </c>
    </row>
    <row r="158" spans="1:10" x14ac:dyDescent="0.25">
      <c r="A158" s="2">
        <v>45083</v>
      </c>
      <c r="B158" s="4">
        <f t="shared" si="13"/>
        <v>6</v>
      </c>
      <c r="C158" s="2" t="s">
        <v>1</v>
      </c>
      <c r="D158">
        <f>WEEKDAY(A158,2)</f>
        <v>2</v>
      </c>
      <c r="E158">
        <v>10</v>
      </c>
      <c r="F158" s="12">
        <f t="shared" si="14"/>
        <v>5</v>
      </c>
      <c r="G158" s="4">
        <f t="shared" si="15"/>
        <v>0</v>
      </c>
      <c r="H158" s="4">
        <f t="shared" si="16"/>
        <v>150</v>
      </c>
      <c r="I158" s="4">
        <f t="shared" si="12"/>
        <v>150</v>
      </c>
      <c r="J158">
        <f t="shared" si="17"/>
        <v>310</v>
      </c>
    </row>
    <row r="159" spans="1:10" x14ac:dyDescent="0.25">
      <c r="A159" s="2">
        <v>45084</v>
      </c>
      <c r="B159" s="4">
        <f t="shared" si="13"/>
        <v>6</v>
      </c>
      <c r="C159" s="2" t="s">
        <v>1</v>
      </c>
      <c r="D159">
        <f>WEEKDAY(A159,2)</f>
        <v>3</v>
      </c>
      <c r="E159">
        <v>10</v>
      </c>
      <c r="F159" s="12">
        <f t="shared" si="14"/>
        <v>5</v>
      </c>
      <c r="G159" s="4">
        <f t="shared" si="15"/>
        <v>0</v>
      </c>
      <c r="H159" s="4">
        <f t="shared" si="16"/>
        <v>150</v>
      </c>
      <c r="I159" s="4">
        <f t="shared" si="12"/>
        <v>150</v>
      </c>
      <c r="J159">
        <f t="shared" si="17"/>
        <v>460</v>
      </c>
    </row>
    <row r="160" spans="1:10" x14ac:dyDescent="0.25">
      <c r="A160" s="2">
        <v>45085</v>
      </c>
      <c r="B160" s="4">
        <f t="shared" si="13"/>
        <v>6</v>
      </c>
      <c r="C160" s="2" t="s">
        <v>1</v>
      </c>
      <c r="D160">
        <f>WEEKDAY(A160,2)</f>
        <v>4</v>
      </c>
      <c r="E160">
        <v>10</v>
      </c>
      <c r="F160" s="12">
        <f t="shared" si="14"/>
        <v>5</v>
      </c>
      <c r="G160" s="4">
        <f t="shared" si="15"/>
        <v>0</v>
      </c>
      <c r="H160" s="4">
        <f t="shared" si="16"/>
        <v>150</v>
      </c>
      <c r="I160" s="4">
        <f t="shared" si="12"/>
        <v>150</v>
      </c>
      <c r="J160">
        <f t="shared" si="17"/>
        <v>610</v>
      </c>
    </row>
    <row r="161" spans="1:10" x14ac:dyDescent="0.25">
      <c r="A161" s="2">
        <v>45086</v>
      </c>
      <c r="B161" s="4">
        <f t="shared" si="13"/>
        <v>6</v>
      </c>
      <c r="C161" s="2" t="s">
        <v>1</v>
      </c>
      <c r="D161">
        <f>WEEKDAY(A161,2)</f>
        <v>5</v>
      </c>
      <c r="E161">
        <v>10</v>
      </c>
      <c r="F161" s="12">
        <f t="shared" si="14"/>
        <v>5</v>
      </c>
      <c r="G161" s="4">
        <f t="shared" si="15"/>
        <v>0</v>
      </c>
      <c r="H161" s="4">
        <f t="shared" si="16"/>
        <v>150</v>
      </c>
      <c r="I161" s="4">
        <f t="shared" si="12"/>
        <v>150</v>
      </c>
      <c r="J161">
        <f t="shared" si="17"/>
        <v>760</v>
      </c>
    </row>
    <row r="162" spans="1:10" x14ac:dyDescent="0.25">
      <c r="A162" s="2">
        <v>45087</v>
      </c>
      <c r="B162" s="4">
        <f t="shared" si="13"/>
        <v>6</v>
      </c>
      <c r="C162" s="2" t="s">
        <v>1</v>
      </c>
      <c r="D162">
        <f>WEEKDAY(A162,2)</f>
        <v>6</v>
      </c>
      <c r="E162">
        <v>10</v>
      </c>
      <c r="F162" s="12">
        <f t="shared" si="14"/>
        <v>5</v>
      </c>
      <c r="G162" s="4">
        <f t="shared" si="15"/>
        <v>0</v>
      </c>
      <c r="H162" s="4">
        <f t="shared" si="16"/>
        <v>0</v>
      </c>
      <c r="I162" s="4">
        <f t="shared" si="12"/>
        <v>0</v>
      </c>
      <c r="J162">
        <f t="shared" si="17"/>
        <v>760</v>
      </c>
    </row>
    <row r="163" spans="1:10" x14ac:dyDescent="0.25">
      <c r="A163" s="2">
        <v>45088</v>
      </c>
      <c r="B163" s="4">
        <f t="shared" si="13"/>
        <v>6</v>
      </c>
      <c r="C163" s="2" t="s">
        <v>1</v>
      </c>
      <c r="D163">
        <f>WEEKDAY(A163,2)</f>
        <v>7</v>
      </c>
      <c r="E163">
        <v>10</v>
      </c>
      <c r="F163" s="12">
        <f t="shared" si="14"/>
        <v>5</v>
      </c>
      <c r="G163" s="4">
        <f t="shared" si="15"/>
        <v>150</v>
      </c>
      <c r="H163" s="4">
        <f t="shared" si="16"/>
        <v>0</v>
      </c>
      <c r="I163" s="4">
        <f t="shared" si="12"/>
        <v>-150</v>
      </c>
      <c r="J163">
        <f t="shared" si="17"/>
        <v>610</v>
      </c>
    </row>
    <row r="164" spans="1:10" x14ac:dyDescent="0.25">
      <c r="A164" s="2">
        <v>45089</v>
      </c>
      <c r="B164" s="4">
        <f t="shared" si="13"/>
        <v>6</v>
      </c>
      <c r="C164" s="2" t="s">
        <v>1</v>
      </c>
      <c r="D164">
        <f>WEEKDAY(A164,2)</f>
        <v>1</v>
      </c>
      <c r="E164">
        <v>10</v>
      </c>
      <c r="F164" s="12">
        <f t="shared" si="14"/>
        <v>5</v>
      </c>
      <c r="G164" s="4">
        <f t="shared" si="15"/>
        <v>0</v>
      </c>
      <c r="H164" s="4">
        <f t="shared" si="16"/>
        <v>150</v>
      </c>
      <c r="I164" s="4">
        <f t="shared" si="12"/>
        <v>150</v>
      </c>
      <c r="J164">
        <f t="shared" si="17"/>
        <v>760</v>
      </c>
    </row>
    <row r="165" spans="1:10" x14ac:dyDescent="0.25">
      <c r="A165" s="2">
        <v>45090</v>
      </c>
      <c r="B165" s="4">
        <f t="shared" si="13"/>
        <v>6</v>
      </c>
      <c r="C165" s="2" t="s">
        <v>1</v>
      </c>
      <c r="D165">
        <f>WEEKDAY(A165,2)</f>
        <v>2</v>
      </c>
      <c r="E165">
        <v>10</v>
      </c>
      <c r="F165" s="12">
        <f t="shared" si="14"/>
        <v>5</v>
      </c>
      <c r="G165" s="4">
        <f t="shared" si="15"/>
        <v>0</v>
      </c>
      <c r="H165" s="4">
        <f t="shared" si="16"/>
        <v>150</v>
      </c>
      <c r="I165" s="4">
        <f t="shared" si="12"/>
        <v>150</v>
      </c>
      <c r="J165">
        <f t="shared" si="17"/>
        <v>910</v>
      </c>
    </row>
    <row r="166" spans="1:10" x14ac:dyDescent="0.25">
      <c r="A166" s="2">
        <v>45091</v>
      </c>
      <c r="B166" s="4">
        <f t="shared" si="13"/>
        <v>6</v>
      </c>
      <c r="C166" s="2" t="s">
        <v>1</v>
      </c>
      <c r="D166">
        <f>WEEKDAY(A166,2)</f>
        <v>3</v>
      </c>
      <c r="E166">
        <v>10</v>
      </c>
      <c r="F166" s="12">
        <f t="shared" si="14"/>
        <v>5</v>
      </c>
      <c r="G166" s="4">
        <f t="shared" si="15"/>
        <v>0</v>
      </c>
      <c r="H166" s="4">
        <f t="shared" si="16"/>
        <v>150</v>
      </c>
      <c r="I166" s="4">
        <f t="shared" si="12"/>
        <v>150</v>
      </c>
      <c r="J166">
        <f t="shared" si="17"/>
        <v>1060</v>
      </c>
    </row>
    <row r="167" spans="1:10" x14ac:dyDescent="0.25">
      <c r="A167" s="2">
        <v>45092</v>
      </c>
      <c r="B167" s="4">
        <f t="shared" si="13"/>
        <v>6</v>
      </c>
      <c r="C167" s="2" t="s">
        <v>1</v>
      </c>
      <c r="D167">
        <f>WEEKDAY(A167,2)</f>
        <v>4</v>
      </c>
      <c r="E167">
        <v>10</v>
      </c>
      <c r="F167" s="12">
        <f t="shared" si="14"/>
        <v>5</v>
      </c>
      <c r="G167" s="4">
        <f t="shared" si="15"/>
        <v>0</v>
      </c>
      <c r="H167" s="4">
        <f t="shared" si="16"/>
        <v>150</v>
      </c>
      <c r="I167" s="4">
        <f t="shared" si="12"/>
        <v>150</v>
      </c>
      <c r="J167">
        <f t="shared" si="17"/>
        <v>1210</v>
      </c>
    </row>
    <row r="168" spans="1:10" x14ac:dyDescent="0.25">
      <c r="A168" s="2">
        <v>45093</v>
      </c>
      <c r="B168" s="4">
        <f t="shared" si="13"/>
        <v>6</v>
      </c>
      <c r="C168" s="2" t="s">
        <v>1</v>
      </c>
      <c r="D168">
        <f>WEEKDAY(A168,2)</f>
        <v>5</v>
      </c>
      <c r="E168">
        <v>10</v>
      </c>
      <c r="F168" s="12">
        <f t="shared" si="14"/>
        <v>5</v>
      </c>
      <c r="G168" s="4">
        <f t="shared" si="15"/>
        <v>0</v>
      </c>
      <c r="H168" s="4">
        <f t="shared" si="16"/>
        <v>150</v>
      </c>
      <c r="I168" s="4">
        <f t="shared" si="12"/>
        <v>150</v>
      </c>
      <c r="J168">
        <f t="shared" si="17"/>
        <v>1360</v>
      </c>
    </row>
    <row r="169" spans="1:10" x14ac:dyDescent="0.25">
      <c r="A169" s="2">
        <v>45094</v>
      </c>
      <c r="B169" s="4">
        <f t="shared" si="13"/>
        <v>6</v>
      </c>
      <c r="C169" s="2" t="s">
        <v>1</v>
      </c>
      <c r="D169">
        <f>WEEKDAY(A169,2)</f>
        <v>6</v>
      </c>
      <c r="E169">
        <v>10</v>
      </c>
      <c r="F169" s="12">
        <f t="shared" si="14"/>
        <v>5</v>
      </c>
      <c r="G169" s="4">
        <f t="shared" si="15"/>
        <v>0</v>
      </c>
      <c r="H169" s="4">
        <f t="shared" si="16"/>
        <v>0</v>
      </c>
      <c r="I169" s="4">
        <f t="shared" si="12"/>
        <v>0</v>
      </c>
      <c r="J169">
        <f t="shared" si="17"/>
        <v>1360</v>
      </c>
    </row>
    <row r="170" spans="1:10" x14ac:dyDescent="0.25">
      <c r="A170" s="2">
        <v>45095</v>
      </c>
      <c r="B170" s="4">
        <f t="shared" si="13"/>
        <v>6</v>
      </c>
      <c r="C170" s="2" t="s">
        <v>1</v>
      </c>
      <c r="D170">
        <f>WEEKDAY(A170,2)</f>
        <v>7</v>
      </c>
      <c r="E170">
        <v>10</v>
      </c>
      <c r="F170" s="12">
        <f t="shared" si="14"/>
        <v>5</v>
      </c>
      <c r="G170" s="4">
        <f t="shared" si="15"/>
        <v>150</v>
      </c>
      <c r="H170" s="4">
        <f t="shared" si="16"/>
        <v>0</v>
      </c>
      <c r="I170" s="4">
        <f t="shared" si="12"/>
        <v>-150</v>
      </c>
      <c r="J170">
        <f t="shared" si="17"/>
        <v>1210</v>
      </c>
    </row>
    <row r="171" spans="1:10" x14ac:dyDescent="0.25">
      <c r="A171" s="2">
        <v>45096</v>
      </c>
      <c r="B171" s="4">
        <f t="shared" si="13"/>
        <v>6</v>
      </c>
      <c r="C171" s="2" t="s">
        <v>1</v>
      </c>
      <c r="D171">
        <f>WEEKDAY(A171,2)</f>
        <v>1</v>
      </c>
      <c r="E171">
        <v>10</v>
      </c>
      <c r="F171" s="12">
        <f t="shared" si="14"/>
        <v>5</v>
      </c>
      <c r="G171" s="4">
        <f t="shared" si="15"/>
        <v>0</v>
      </c>
      <c r="H171" s="4">
        <f t="shared" si="16"/>
        <v>150</v>
      </c>
      <c r="I171" s="4">
        <f t="shared" si="12"/>
        <v>150</v>
      </c>
      <c r="J171">
        <f t="shared" si="17"/>
        <v>1360</v>
      </c>
    </row>
    <row r="172" spans="1:10" x14ac:dyDescent="0.25">
      <c r="A172" s="2">
        <v>45097</v>
      </c>
      <c r="B172" s="4">
        <f t="shared" si="13"/>
        <v>6</v>
      </c>
      <c r="C172" s="2" t="s">
        <v>1</v>
      </c>
      <c r="D172">
        <f>WEEKDAY(A172,2)</f>
        <v>2</v>
      </c>
      <c r="E172">
        <v>10</v>
      </c>
      <c r="F172" s="12">
        <f t="shared" si="14"/>
        <v>5</v>
      </c>
      <c r="G172" s="4">
        <f t="shared" si="15"/>
        <v>0</v>
      </c>
      <c r="H172" s="4">
        <f t="shared" si="16"/>
        <v>150</v>
      </c>
      <c r="I172" s="4">
        <f t="shared" si="12"/>
        <v>150</v>
      </c>
      <c r="J172">
        <f t="shared" si="17"/>
        <v>1510</v>
      </c>
    </row>
    <row r="173" spans="1:10" x14ac:dyDescent="0.25">
      <c r="A173" s="2">
        <v>45098</v>
      </c>
      <c r="B173" s="4">
        <f t="shared" si="13"/>
        <v>6</v>
      </c>
      <c r="C173" s="2" t="s">
        <v>2</v>
      </c>
      <c r="D173">
        <f>WEEKDAY(A173,2)</f>
        <v>3</v>
      </c>
      <c r="E173">
        <v>10</v>
      </c>
      <c r="F173" s="12">
        <f t="shared" si="14"/>
        <v>9</v>
      </c>
      <c r="G173" s="4">
        <f t="shared" si="15"/>
        <v>0</v>
      </c>
      <c r="H173" s="4">
        <f t="shared" si="16"/>
        <v>270</v>
      </c>
      <c r="I173" s="4">
        <f t="shared" si="12"/>
        <v>270</v>
      </c>
      <c r="J173">
        <f t="shared" si="17"/>
        <v>1780</v>
      </c>
    </row>
    <row r="174" spans="1:10" x14ac:dyDescent="0.25">
      <c r="A174" s="2">
        <v>45099</v>
      </c>
      <c r="B174" s="4">
        <f t="shared" si="13"/>
        <v>6</v>
      </c>
      <c r="C174" s="2" t="s">
        <v>2</v>
      </c>
      <c r="D174">
        <f>WEEKDAY(A174,2)</f>
        <v>4</v>
      </c>
      <c r="E174">
        <v>10</v>
      </c>
      <c r="F174" s="12">
        <f t="shared" si="14"/>
        <v>9</v>
      </c>
      <c r="G174" s="4">
        <f t="shared" si="15"/>
        <v>0</v>
      </c>
      <c r="H174" s="4">
        <f t="shared" si="16"/>
        <v>270</v>
      </c>
      <c r="I174" s="4">
        <f t="shared" si="12"/>
        <v>270</v>
      </c>
      <c r="J174">
        <f t="shared" si="17"/>
        <v>2050</v>
      </c>
    </row>
    <row r="175" spans="1:10" x14ac:dyDescent="0.25">
      <c r="A175" s="2">
        <v>45100</v>
      </c>
      <c r="B175" s="4">
        <f t="shared" si="13"/>
        <v>6</v>
      </c>
      <c r="C175" s="2" t="s">
        <v>2</v>
      </c>
      <c r="D175">
        <f>WEEKDAY(A175,2)</f>
        <v>5</v>
      </c>
      <c r="E175">
        <v>10</v>
      </c>
      <c r="F175" s="12">
        <f t="shared" si="14"/>
        <v>9</v>
      </c>
      <c r="G175" s="4">
        <f t="shared" si="15"/>
        <v>0</v>
      </c>
      <c r="H175" s="4">
        <f t="shared" si="16"/>
        <v>270</v>
      </c>
      <c r="I175" s="4">
        <f t="shared" si="12"/>
        <v>270</v>
      </c>
      <c r="J175">
        <f t="shared" si="17"/>
        <v>2320</v>
      </c>
    </row>
    <row r="176" spans="1:10" x14ac:dyDescent="0.25">
      <c r="A176" s="2">
        <v>45101</v>
      </c>
      <c r="B176" s="4">
        <f t="shared" si="13"/>
        <v>6</v>
      </c>
      <c r="C176" s="2" t="s">
        <v>2</v>
      </c>
      <c r="D176">
        <f>WEEKDAY(A176,2)</f>
        <v>6</v>
      </c>
      <c r="E176">
        <v>10</v>
      </c>
      <c r="F176" s="12">
        <f t="shared" si="14"/>
        <v>9</v>
      </c>
      <c r="G176" s="4">
        <f t="shared" si="15"/>
        <v>0</v>
      </c>
      <c r="H176" s="4">
        <f t="shared" si="16"/>
        <v>0</v>
      </c>
      <c r="I176" s="4">
        <f t="shared" si="12"/>
        <v>0</v>
      </c>
      <c r="J176">
        <f t="shared" si="17"/>
        <v>2320</v>
      </c>
    </row>
    <row r="177" spans="1:10" x14ac:dyDescent="0.25">
      <c r="A177" s="2">
        <v>45102</v>
      </c>
      <c r="B177" s="4">
        <f t="shared" si="13"/>
        <v>6</v>
      </c>
      <c r="C177" s="2" t="s">
        <v>2</v>
      </c>
      <c r="D177">
        <f>WEEKDAY(A177,2)</f>
        <v>7</v>
      </c>
      <c r="E177">
        <v>10</v>
      </c>
      <c r="F177" s="12">
        <f t="shared" si="14"/>
        <v>9</v>
      </c>
      <c r="G177" s="4">
        <f t="shared" si="15"/>
        <v>150</v>
      </c>
      <c r="H177" s="4">
        <f t="shared" si="16"/>
        <v>0</v>
      </c>
      <c r="I177" s="4">
        <f t="shared" si="12"/>
        <v>-150</v>
      </c>
      <c r="J177">
        <f t="shared" si="17"/>
        <v>2170</v>
      </c>
    </row>
    <row r="178" spans="1:10" x14ac:dyDescent="0.25">
      <c r="A178" s="2">
        <v>45103</v>
      </c>
      <c r="B178" s="4">
        <f t="shared" si="13"/>
        <v>6</v>
      </c>
      <c r="C178" s="2" t="s">
        <v>2</v>
      </c>
      <c r="D178">
        <f>WEEKDAY(A178,2)</f>
        <v>1</v>
      </c>
      <c r="E178">
        <v>10</v>
      </c>
      <c r="F178" s="12">
        <f t="shared" si="14"/>
        <v>9</v>
      </c>
      <c r="G178" s="4">
        <f t="shared" si="15"/>
        <v>0</v>
      </c>
      <c r="H178" s="4">
        <f t="shared" si="16"/>
        <v>270</v>
      </c>
      <c r="I178" s="4">
        <f t="shared" si="12"/>
        <v>270</v>
      </c>
      <c r="J178">
        <f t="shared" si="17"/>
        <v>2440</v>
      </c>
    </row>
    <row r="179" spans="1:10" x14ac:dyDescent="0.25">
      <c r="A179" s="2">
        <v>45104</v>
      </c>
      <c r="B179" s="4">
        <f t="shared" si="13"/>
        <v>6</v>
      </c>
      <c r="C179" s="2" t="s">
        <v>2</v>
      </c>
      <c r="D179">
        <f>WEEKDAY(A179,2)</f>
        <v>2</v>
      </c>
      <c r="E179">
        <v>10</v>
      </c>
      <c r="F179" s="12">
        <f t="shared" si="14"/>
        <v>9</v>
      </c>
      <c r="G179" s="4">
        <f t="shared" si="15"/>
        <v>0</v>
      </c>
      <c r="H179" s="4">
        <f t="shared" si="16"/>
        <v>270</v>
      </c>
      <c r="I179" s="4">
        <f t="shared" si="12"/>
        <v>270</v>
      </c>
      <c r="J179">
        <f t="shared" si="17"/>
        <v>2710</v>
      </c>
    </row>
    <row r="180" spans="1:10" x14ac:dyDescent="0.25">
      <c r="A180" s="2">
        <v>45105</v>
      </c>
      <c r="B180" s="4">
        <f t="shared" si="13"/>
        <v>6</v>
      </c>
      <c r="C180" s="2" t="s">
        <v>2</v>
      </c>
      <c r="D180">
        <f>WEEKDAY(A180,2)</f>
        <v>3</v>
      </c>
      <c r="E180">
        <v>10</v>
      </c>
      <c r="F180" s="12">
        <f t="shared" si="14"/>
        <v>9</v>
      </c>
      <c r="G180" s="4">
        <f t="shared" si="15"/>
        <v>0</v>
      </c>
      <c r="H180" s="4">
        <f t="shared" si="16"/>
        <v>270</v>
      </c>
      <c r="I180" s="4">
        <f t="shared" si="12"/>
        <v>270</v>
      </c>
      <c r="J180">
        <f t="shared" si="17"/>
        <v>2980</v>
      </c>
    </row>
    <row r="181" spans="1:10" x14ac:dyDescent="0.25">
      <c r="A181" s="2">
        <v>45106</v>
      </c>
      <c r="B181" s="4">
        <f t="shared" si="13"/>
        <v>6</v>
      </c>
      <c r="C181" s="2" t="s">
        <v>2</v>
      </c>
      <c r="D181">
        <f>WEEKDAY(A181,2)</f>
        <v>4</v>
      </c>
      <c r="E181">
        <v>10</v>
      </c>
      <c r="F181" s="12">
        <f t="shared" si="14"/>
        <v>9</v>
      </c>
      <c r="G181" s="4">
        <f t="shared" si="15"/>
        <v>0</v>
      </c>
      <c r="H181" s="4">
        <f t="shared" si="16"/>
        <v>270</v>
      </c>
      <c r="I181" s="4">
        <f t="shared" si="12"/>
        <v>270</v>
      </c>
      <c r="J181">
        <f t="shared" si="17"/>
        <v>3250</v>
      </c>
    </row>
    <row r="182" spans="1:10" x14ac:dyDescent="0.25">
      <c r="A182" s="2">
        <v>45107</v>
      </c>
      <c r="B182" s="4">
        <f t="shared" si="13"/>
        <v>6</v>
      </c>
      <c r="C182" s="2" t="s">
        <v>2</v>
      </c>
      <c r="D182">
        <f>WEEKDAY(A182,2)</f>
        <v>5</v>
      </c>
      <c r="E182">
        <v>10</v>
      </c>
      <c r="F182" s="12">
        <f t="shared" si="14"/>
        <v>9</v>
      </c>
      <c r="G182" s="4">
        <f t="shared" si="15"/>
        <v>0</v>
      </c>
      <c r="H182" s="4">
        <f t="shared" si="16"/>
        <v>270</v>
      </c>
      <c r="I182" s="4">
        <f t="shared" si="12"/>
        <v>270</v>
      </c>
      <c r="J182">
        <f t="shared" si="17"/>
        <v>3520</v>
      </c>
    </row>
    <row r="183" spans="1:10" x14ac:dyDescent="0.25">
      <c r="A183" s="2">
        <v>45108</v>
      </c>
      <c r="B183" s="4">
        <f t="shared" si="13"/>
        <v>7</v>
      </c>
      <c r="C183" s="2" t="s">
        <v>2</v>
      </c>
      <c r="D183">
        <f>WEEKDAY(A183,2)</f>
        <v>6</v>
      </c>
      <c r="E183">
        <v>10</v>
      </c>
      <c r="F183" s="12">
        <f t="shared" si="14"/>
        <v>9</v>
      </c>
      <c r="G183" s="4">
        <f t="shared" si="15"/>
        <v>0</v>
      </c>
      <c r="H183" s="4">
        <f t="shared" si="16"/>
        <v>0</v>
      </c>
      <c r="I183" s="4">
        <f t="shared" si="12"/>
        <v>0</v>
      </c>
      <c r="J183">
        <f t="shared" si="17"/>
        <v>3520</v>
      </c>
    </row>
    <row r="184" spans="1:10" x14ac:dyDescent="0.25">
      <c r="A184" s="2">
        <v>45109</v>
      </c>
      <c r="B184" s="4">
        <f t="shared" si="13"/>
        <v>7</v>
      </c>
      <c r="C184" s="2" t="s">
        <v>2</v>
      </c>
      <c r="D184">
        <f>WEEKDAY(A184,2)</f>
        <v>7</v>
      </c>
      <c r="E184">
        <v>10</v>
      </c>
      <c r="F184" s="12">
        <f t="shared" si="14"/>
        <v>9</v>
      </c>
      <c r="G184" s="4">
        <f t="shared" si="15"/>
        <v>150</v>
      </c>
      <c r="H184" s="4">
        <f t="shared" si="16"/>
        <v>0</v>
      </c>
      <c r="I184" s="4">
        <f t="shared" si="12"/>
        <v>-150</v>
      </c>
      <c r="J184">
        <f t="shared" si="17"/>
        <v>3370</v>
      </c>
    </row>
    <row r="185" spans="1:10" x14ac:dyDescent="0.25">
      <c r="A185" s="2">
        <v>45110</v>
      </c>
      <c r="B185" s="4">
        <f t="shared" si="13"/>
        <v>7</v>
      </c>
      <c r="C185" s="2" t="s">
        <v>2</v>
      </c>
      <c r="D185">
        <f>WEEKDAY(A185,2)</f>
        <v>1</v>
      </c>
      <c r="E185">
        <v>10</v>
      </c>
      <c r="F185" s="12">
        <f t="shared" si="14"/>
        <v>9</v>
      </c>
      <c r="G185" s="4">
        <f t="shared" si="15"/>
        <v>0</v>
      </c>
      <c r="H185" s="4">
        <f t="shared" si="16"/>
        <v>270</v>
      </c>
      <c r="I185" s="4">
        <f t="shared" si="12"/>
        <v>270</v>
      </c>
      <c r="J185">
        <f t="shared" si="17"/>
        <v>3640</v>
      </c>
    </row>
    <row r="186" spans="1:10" x14ac:dyDescent="0.25">
      <c r="A186" s="2">
        <v>45111</v>
      </c>
      <c r="B186" s="4">
        <f t="shared" si="13"/>
        <v>7</v>
      </c>
      <c r="C186" s="2" t="s">
        <v>2</v>
      </c>
      <c r="D186">
        <f>WEEKDAY(A186,2)</f>
        <v>2</v>
      </c>
      <c r="E186">
        <v>10</v>
      </c>
      <c r="F186" s="12">
        <f t="shared" si="14"/>
        <v>9</v>
      </c>
      <c r="G186" s="4">
        <f t="shared" si="15"/>
        <v>0</v>
      </c>
      <c r="H186" s="4">
        <f t="shared" si="16"/>
        <v>270</v>
      </c>
      <c r="I186" s="4">
        <f t="shared" si="12"/>
        <v>270</v>
      </c>
      <c r="J186">
        <f t="shared" si="17"/>
        <v>3910</v>
      </c>
    </row>
    <row r="187" spans="1:10" x14ac:dyDescent="0.25">
      <c r="A187" s="2">
        <v>45112</v>
      </c>
      <c r="B187" s="4">
        <f t="shared" si="13"/>
        <v>7</v>
      </c>
      <c r="C187" s="2" t="s">
        <v>2</v>
      </c>
      <c r="D187">
        <f>WEEKDAY(A187,2)</f>
        <v>3</v>
      </c>
      <c r="E187">
        <v>10</v>
      </c>
      <c r="F187" s="12">
        <f t="shared" si="14"/>
        <v>9</v>
      </c>
      <c r="G187" s="4">
        <f t="shared" si="15"/>
        <v>0</v>
      </c>
      <c r="H187" s="4">
        <f t="shared" si="16"/>
        <v>270</v>
      </c>
      <c r="I187" s="4">
        <f t="shared" si="12"/>
        <v>270</v>
      </c>
      <c r="J187">
        <f t="shared" si="17"/>
        <v>4180</v>
      </c>
    </row>
    <row r="188" spans="1:10" x14ac:dyDescent="0.25">
      <c r="A188" s="2">
        <v>45113</v>
      </c>
      <c r="B188" s="4">
        <f t="shared" si="13"/>
        <v>7</v>
      </c>
      <c r="C188" s="2" t="s">
        <v>2</v>
      </c>
      <c r="D188">
        <f>WEEKDAY(A188,2)</f>
        <v>4</v>
      </c>
      <c r="E188">
        <v>10</v>
      </c>
      <c r="F188" s="12">
        <f t="shared" si="14"/>
        <v>9</v>
      </c>
      <c r="G188" s="4">
        <f t="shared" si="15"/>
        <v>0</v>
      </c>
      <c r="H188" s="4">
        <f t="shared" si="16"/>
        <v>270</v>
      </c>
      <c r="I188" s="4">
        <f t="shared" si="12"/>
        <v>270</v>
      </c>
      <c r="J188">
        <f t="shared" si="17"/>
        <v>4450</v>
      </c>
    </row>
    <row r="189" spans="1:10" x14ac:dyDescent="0.25">
      <c r="A189" s="2">
        <v>45114</v>
      </c>
      <c r="B189" s="4">
        <f t="shared" si="13"/>
        <v>7</v>
      </c>
      <c r="C189" s="2" t="s">
        <v>2</v>
      </c>
      <c r="D189">
        <f>WEEKDAY(A189,2)</f>
        <v>5</v>
      </c>
      <c r="E189">
        <v>10</v>
      </c>
      <c r="F189" s="12">
        <f t="shared" si="14"/>
        <v>9</v>
      </c>
      <c r="G189" s="4">
        <f t="shared" si="15"/>
        <v>0</v>
      </c>
      <c r="H189" s="4">
        <f t="shared" si="16"/>
        <v>270</v>
      </c>
      <c r="I189" s="4">
        <f t="shared" si="12"/>
        <v>270</v>
      </c>
      <c r="J189">
        <f t="shared" si="17"/>
        <v>4720</v>
      </c>
    </row>
    <row r="190" spans="1:10" x14ac:dyDescent="0.25">
      <c r="A190" s="2">
        <v>45115</v>
      </c>
      <c r="B190" s="4">
        <f t="shared" si="13"/>
        <v>7</v>
      </c>
      <c r="C190" s="2" t="s">
        <v>2</v>
      </c>
      <c r="D190">
        <f>WEEKDAY(A190,2)</f>
        <v>6</v>
      </c>
      <c r="E190">
        <v>10</v>
      </c>
      <c r="F190" s="12">
        <f t="shared" si="14"/>
        <v>9</v>
      </c>
      <c r="G190" s="4">
        <f t="shared" si="15"/>
        <v>0</v>
      </c>
      <c r="H190" s="4">
        <f t="shared" si="16"/>
        <v>0</v>
      </c>
      <c r="I190" s="4">
        <f t="shared" si="12"/>
        <v>0</v>
      </c>
      <c r="J190">
        <f t="shared" si="17"/>
        <v>4720</v>
      </c>
    </row>
    <row r="191" spans="1:10" x14ac:dyDescent="0.25">
      <c r="A191" s="2">
        <v>45116</v>
      </c>
      <c r="B191" s="4">
        <f t="shared" si="13"/>
        <v>7</v>
      </c>
      <c r="C191" s="2" t="s">
        <v>2</v>
      </c>
      <c r="D191">
        <f>WEEKDAY(A191,2)</f>
        <v>7</v>
      </c>
      <c r="E191">
        <v>10</v>
      </c>
      <c r="F191" s="12">
        <f t="shared" si="14"/>
        <v>9</v>
      </c>
      <c r="G191" s="4">
        <f t="shared" si="15"/>
        <v>150</v>
      </c>
      <c r="H191" s="4">
        <f t="shared" si="16"/>
        <v>0</v>
      </c>
      <c r="I191" s="4">
        <f t="shared" si="12"/>
        <v>-150</v>
      </c>
      <c r="J191">
        <f t="shared" si="17"/>
        <v>4570</v>
      </c>
    </row>
    <row r="192" spans="1:10" x14ac:dyDescent="0.25">
      <c r="A192" s="2">
        <v>45117</v>
      </c>
      <c r="B192" s="4">
        <f t="shared" si="13"/>
        <v>7</v>
      </c>
      <c r="C192" s="2" t="s">
        <v>2</v>
      </c>
      <c r="D192">
        <f>WEEKDAY(A192,2)</f>
        <v>1</v>
      </c>
      <c r="E192">
        <v>10</v>
      </c>
      <c r="F192" s="12">
        <f t="shared" si="14"/>
        <v>9</v>
      </c>
      <c r="G192" s="4">
        <f t="shared" si="15"/>
        <v>0</v>
      </c>
      <c r="H192" s="4">
        <f t="shared" si="16"/>
        <v>270</v>
      </c>
      <c r="I192" s="4">
        <f t="shared" si="12"/>
        <v>270</v>
      </c>
      <c r="J192">
        <f t="shared" si="17"/>
        <v>4840</v>
      </c>
    </row>
    <row r="193" spans="1:10" x14ac:dyDescent="0.25">
      <c r="A193" s="2">
        <v>45118</v>
      </c>
      <c r="B193" s="4">
        <f t="shared" si="13"/>
        <v>7</v>
      </c>
      <c r="C193" s="2" t="s">
        <v>2</v>
      </c>
      <c r="D193">
        <f>WEEKDAY(A193,2)</f>
        <v>2</v>
      </c>
      <c r="E193">
        <v>10</v>
      </c>
      <c r="F193" s="12">
        <f t="shared" si="14"/>
        <v>9</v>
      </c>
      <c r="G193" s="4">
        <f t="shared" si="15"/>
        <v>0</v>
      </c>
      <c r="H193" s="4">
        <f t="shared" si="16"/>
        <v>270</v>
      </c>
      <c r="I193" s="4">
        <f t="shared" si="12"/>
        <v>270</v>
      </c>
      <c r="J193">
        <f t="shared" si="17"/>
        <v>5110</v>
      </c>
    </row>
    <row r="194" spans="1:10" x14ac:dyDescent="0.25">
      <c r="A194" s="2">
        <v>45119</v>
      </c>
      <c r="B194" s="4">
        <f t="shared" si="13"/>
        <v>7</v>
      </c>
      <c r="C194" s="2" t="s">
        <v>2</v>
      </c>
      <c r="D194">
        <f>WEEKDAY(A194,2)</f>
        <v>3</v>
      </c>
      <c r="E194">
        <v>10</v>
      </c>
      <c r="F194" s="12">
        <f t="shared" si="14"/>
        <v>9</v>
      </c>
      <c r="G194" s="4">
        <f t="shared" si="15"/>
        <v>0</v>
      </c>
      <c r="H194" s="4">
        <f t="shared" si="16"/>
        <v>270</v>
      </c>
      <c r="I194" s="4">
        <f t="shared" ref="I194:I257" si="18">H194-G194</f>
        <v>270</v>
      </c>
      <c r="J194">
        <f t="shared" si="17"/>
        <v>5380</v>
      </c>
    </row>
    <row r="195" spans="1:10" x14ac:dyDescent="0.25">
      <c r="A195" s="2">
        <v>45120</v>
      </c>
      <c r="B195" s="4">
        <f t="shared" ref="B195:B258" si="19">MONTH(A195)</f>
        <v>7</v>
      </c>
      <c r="C195" s="2" t="s">
        <v>2</v>
      </c>
      <c r="D195">
        <f>WEEKDAY(A195,2)</f>
        <v>4</v>
      </c>
      <c r="E195">
        <v>10</v>
      </c>
      <c r="F195" s="12">
        <f t="shared" ref="F195:F258" si="20">ROUNDDOWN(VLOOKUP(C195,$L$7:$M$10,2,FALSE)*E195,)</f>
        <v>9</v>
      </c>
      <c r="G195" s="4">
        <f t="shared" si="15"/>
        <v>0</v>
      </c>
      <c r="H195" s="4">
        <f t="shared" si="16"/>
        <v>270</v>
      </c>
      <c r="I195" s="4">
        <f t="shared" si="18"/>
        <v>270</v>
      </c>
      <c r="J195">
        <f t="shared" si="17"/>
        <v>5650</v>
      </c>
    </row>
    <row r="196" spans="1:10" x14ac:dyDescent="0.25">
      <c r="A196" s="2">
        <v>45121</v>
      </c>
      <c r="B196" s="4">
        <f t="shared" si="19"/>
        <v>7</v>
      </c>
      <c r="C196" s="2" t="s">
        <v>2</v>
      </c>
      <c r="D196">
        <f>WEEKDAY(A196,2)</f>
        <v>5</v>
      </c>
      <c r="E196">
        <v>10</v>
      </c>
      <c r="F196" s="12">
        <f t="shared" si="20"/>
        <v>9</v>
      </c>
      <c r="G196" s="4">
        <f t="shared" ref="G196:G259" si="21">IF(D196&lt;=5,0,IF(D196=7,150,0))</f>
        <v>0</v>
      </c>
      <c r="H196" s="4">
        <f t="shared" ref="H196:H259" si="22">IF(D196&lt;=5,F196*$M$4,0)</f>
        <v>270</v>
      </c>
      <c r="I196" s="4">
        <f t="shared" si="18"/>
        <v>270</v>
      </c>
      <c r="J196">
        <f t="shared" ref="J196:J259" si="23">J195+I196</f>
        <v>5920</v>
      </c>
    </row>
    <row r="197" spans="1:10" x14ac:dyDescent="0.25">
      <c r="A197" s="2">
        <v>45122</v>
      </c>
      <c r="B197" s="4">
        <f t="shared" si="19"/>
        <v>7</v>
      </c>
      <c r="C197" s="2" t="s">
        <v>2</v>
      </c>
      <c r="D197">
        <f>WEEKDAY(A197,2)</f>
        <v>6</v>
      </c>
      <c r="E197">
        <v>10</v>
      </c>
      <c r="F197" s="12">
        <f t="shared" si="20"/>
        <v>9</v>
      </c>
      <c r="G197" s="4">
        <f t="shared" si="21"/>
        <v>0</v>
      </c>
      <c r="H197" s="4">
        <f t="shared" si="22"/>
        <v>0</v>
      </c>
      <c r="I197" s="4">
        <f t="shared" si="18"/>
        <v>0</v>
      </c>
      <c r="J197">
        <f t="shared" si="23"/>
        <v>5920</v>
      </c>
    </row>
    <row r="198" spans="1:10" x14ac:dyDescent="0.25">
      <c r="A198" s="2">
        <v>45123</v>
      </c>
      <c r="B198" s="4">
        <f t="shared" si="19"/>
        <v>7</v>
      </c>
      <c r="C198" s="2" t="s">
        <v>2</v>
      </c>
      <c r="D198">
        <f>WEEKDAY(A198,2)</f>
        <v>7</v>
      </c>
      <c r="E198">
        <v>10</v>
      </c>
      <c r="F198" s="12">
        <f t="shared" si="20"/>
        <v>9</v>
      </c>
      <c r="G198" s="4">
        <f t="shared" si="21"/>
        <v>150</v>
      </c>
      <c r="H198" s="4">
        <f t="shared" si="22"/>
        <v>0</v>
      </c>
      <c r="I198" s="4">
        <f t="shared" si="18"/>
        <v>-150</v>
      </c>
      <c r="J198">
        <f t="shared" si="23"/>
        <v>5770</v>
      </c>
    </row>
    <row r="199" spans="1:10" x14ac:dyDescent="0.25">
      <c r="A199" s="2">
        <v>45124</v>
      </c>
      <c r="B199" s="4">
        <f t="shared" si="19"/>
        <v>7</v>
      </c>
      <c r="C199" s="2" t="s">
        <v>2</v>
      </c>
      <c r="D199">
        <f>WEEKDAY(A199,2)</f>
        <v>1</v>
      </c>
      <c r="E199">
        <v>10</v>
      </c>
      <c r="F199" s="12">
        <f t="shared" si="20"/>
        <v>9</v>
      </c>
      <c r="G199" s="4">
        <f t="shared" si="21"/>
        <v>0</v>
      </c>
      <c r="H199" s="4">
        <f t="shared" si="22"/>
        <v>270</v>
      </c>
      <c r="I199" s="4">
        <f t="shared" si="18"/>
        <v>270</v>
      </c>
      <c r="J199">
        <f t="shared" si="23"/>
        <v>6040</v>
      </c>
    </row>
    <row r="200" spans="1:10" x14ac:dyDescent="0.25">
      <c r="A200" s="2">
        <v>45125</v>
      </c>
      <c r="B200" s="4">
        <f t="shared" si="19"/>
        <v>7</v>
      </c>
      <c r="C200" s="2" t="s">
        <v>2</v>
      </c>
      <c r="D200">
        <f>WEEKDAY(A200,2)</f>
        <v>2</v>
      </c>
      <c r="E200">
        <v>10</v>
      </c>
      <c r="F200" s="12">
        <f t="shared" si="20"/>
        <v>9</v>
      </c>
      <c r="G200" s="4">
        <f t="shared" si="21"/>
        <v>0</v>
      </c>
      <c r="H200" s="4">
        <f t="shared" si="22"/>
        <v>270</v>
      </c>
      <c r="I200" s="4">
        <f t="shared" si="18"/>
        <v>270</v>
      </c>
      <c r="J200">
        <f t="shared" si="23"/>
        <v>6310</v>
      </c>
    </row>
    <row r="201" spans="1:10" x14ac:dyDescent="0.25">
      <c r="A201" s="2">
        <v>45126</v>
      </c>
      <c r="B201" s="4">
        <f t="shared" si="19"/>
        <v>7</v>
      </c>
      <c r="C201" s="2" t="s">
        <v>2</v>
      </c>
      <c r="D201">
        <f>WEEKDAY(A201,2)</f>
        <v>3</v>
      </c>
      <c r="E201">
        <v>10</v>
      </c>
      <c r="F201" s="12">
        <f t="shared" si="20"/>
        <v>9</v>
      </c>
      <c r="G201" s="4">
        <f t="shared" si="21"/>
        <v>0</v>
      </c>
      <c r="H201" s="4">
        <f t="shared" si="22"/>
        <v>270</v>
      </c>
      <c r="I201" s="4">
        <f t="shared" si="18"/>
        <v>270</v>
      </c>
      <c r="J201">
        <f t="shared" si="23"/>
        <v>6580</v>
      </c>
    </row>
    <row r="202" spans="1:10" x14ac:dyDescent="0.25">
      <c r="A202" s="2">
        <v>45127</v>
      </c>
      <c r="B202" s="4">
        <f t="shared" si="19"/>
        <v>7</v>
      </c>
      <c r="C202" s="2" t="s">
        <v>2</v>
      </c>
      <c r="D202">
        <f>WEEKDAY(A202,2)</f>
        <v>4</v>
      </c>
      <c r="E202">
        <v>10</v>
      </c>
      <c r="F202" s="12">
        <f t="shared" si="20"/>
        <v>9</v>
      </c>
      <c r="G202" s="4">
        <f t="shared" si="21"/>
        <v>0</v>
      </c>
      <c r="H202" s="4">
        <f t="shared" si="22"/>
        <v>270</v>
      </c>
      <c r="I202" s="4">
        <f t="shared" si="18"/>
        <v>270</v>
      </c>
      <c r="J202">
        <f t="shared" si="23"/>
        <v>6850</v>
      </c>
    </row>
    <row r="203" spans="1:10" x14ac:dyDescent="0.25">
      <c r="A203" s="2">
        <v>45128</v>
      </c>
      <c r="B203" s="4">
        <f t="shared" si="19"/>
        <v>7</v>
      </c>
      <c r="C203" s="2" t="s">
        <v>2</v>
      </c>
      <c r="D203">
        <f>WEEKDAY(A203,2)</f>
        <v>5</v>
      </c>
      <c r="E203">
        <v>10</v>
      </c>
      <c r="F203" s="12">
        <f t="shared" si="20"/>
        <v>9</v>
      </c>
      <c r="G203" s="4">
        <f t="shared" si="21"/>
        <v>0</v>
      </c>
      <c r="H203" s="4">
        <f t="shared" si="22"/>
        <v>270</v>
      </c>
      <c r="I203" s="4">
        <f t="shared" si="18"/>
        <v>270</v>
      </c>
      <c r="J203">
        <f t="shared" si="23"/>
        <v>7120</v>
      </c>
    </row>
    <row r="204" spans="1:10" x14ac:dyDescent="0.25">
      <c r="A204" s="2">
        <v>45129</v>
      </c>
      <c r="B204" s="4">
        <f t="shared" si="19"/>
        <v>7</v>
      </c>
      <c r="C204" s="2" t="s">
        <v>2</v>
      </c>
      <c r="D204">
        <f>WEEKDAY(A204,2)</f>
        <v>6</v>
      </c>
      <c r="E204">
        <v>10</v>
      </c>
      <c r="F204" s="12">
        <f t="shared" si="20"/>
        <v>9</v>
      </c>
      <c r="G204" s="4">
        <f t="shared" si="21"/>
        <v>0</v>
      </c>
      <c r="H204" s="4">
        <f t="shared" si="22"/>
        <v>0</v>
      </c>
      <c r="I204" s="4">
        <f t="shared" si="18"/>
        <v>0</v>
      </c>
      <c r="J204">
        <f t="shared" si="23"/>
        <v>7120</v>
      </c>
    </row>
    <row r="205" spans="1:10" x14ac:dyDescent="0.25">
      <c r="A205" s="2">
        <v>45130</v>
      </c>
      <c r="B205" s="4">
        <f t="shared" si="19"/>
        <v>7</v>
      </c>
      <c r="C205" s="2" t="s">
        <v>2</v>
      </c>
      <c r="D205">
        <f>WEEKDAY(A205,2)</f>
        <v>7</v>
      </c>
      <c r="E205">
        <v>10</v>
      </c>
      <c r="F205" s="12">
        <f t="shared" si="20"/>
        <v>9</v>
      </c>
      <c r="G205" s="4">
        <f t="shared" si="21"/>
        <v>150</v>
      </c>
      <c r="H205" s="4">
        <f t="shared" si="22"/>
        <v>0</v>
      </c>
      <c r="I205" s="4">
        <f t="shared" si="18"/>
        <v>-150</v>
      </c>
      <c r="J205">
        <f t="shared" si="23"/>
        <v>6970</v>
      </c>
    </row>
    <row r="206" spans="1:10" x14ac:dyDescent="0.25">
      <c r="A206" s="2">
        <v>45131</v>
      </c>
      <c r="B206" s="4">
        <f t="shared" si="19"/>
        <v>7</v>
      </c>
      <c r="C206" s="2" t="s">
        <v>2</v>
      </c>
      <c r="D206">
        <f>WEEKDAY(A206,2)</f>
        <v>1</v>
      </c>
      <c r="E206">
        <v>10</v>
      </c>
      <c r="F206" s="12">
        <f t="shared" si="20"/>
        <v>9</v>
      </c>
      <c r="G206" s="4">
        <f t="shared" si="21"/>
        <v>0</v>
      </c>
      <c r="H206" s="4">
        <f t="shared" si="22"/>
        <v>270</v>
      </c>
      <c r="I206" s="4">
        <f t="shared" si="18"/>
        <v>270</v>
      </c>
      <c r="J206">
        <f t="shared" si="23"/>
        <v>7240</v>
      </c>
    </row>
    <row r="207" spans="1:10" x14ac:dyDescent="0.25">
      <c r="A207" s="2">
        <v>45132</v>
      </c>
      <c r="B207" s="4">
        <f t="shared" si="19"/>
        <v>7</v>
      </c>
      <c r="C207" s="2" t="s">
        <v>2</v>
      </c>
      <c r="D207">
        <f>WEEKDAY(A207,2)</f>
        <v>2</v>
      </c>
      <c r="E207">
        <v>10</v>
      </c>
      <c r="F207" s="12">
        <f t="shared" si="20"/>
        <v>9</v>
      </c>
      <c r="G207" s="4">
        <f t="shared" si="21"/>
        <v>0</v>
      </c>
      <c r="H207" s="4">
        <f t="shared" si="22"/>
        <v>270</v>
      </c>
      <c r="I207" s="4">
        <f t="shared" si="18"/>
        <v>270</v>
      </c>
      <c r="J207">
        <f t="shared" si="23"/>
        <v>7510</v>
      </c>
    </row>
    <row r="208" spans="1:10" x14ac:dyDescent="0.25">
      <c r="A208" s="2">
        <v>45133</v>
      </c>
      <c r="B208" s="4">
        <f t="shared" si="19"/>
        <v>7</v>
      </c>
      <c r="C208" s="2" t="s">
        <v>2</v>
      </c>
      <c r="D208">
        <f>WEEKDAY(A208,2)</f>
        <v>3</v>
      </c>
      <c r="E208">
        <v>10</v>
      </c>
      <c r="F208" s="12">
        <f t="shared" si="20"/>
        <v>9</v>
      </c>
      <c r="G208" s="4">
        <f t="shared" si="21"/>
        <v>0</v>
      </c>
      <c r="H208" s="4">
        <f t="shared" si="22"/>
        <v>270</v>
      </c>
      <c r="I208" s="4">
        <f t="shared" si="18"/>
        <v>270</v>
      </c>
      <c r="J208">
        <f t="shared" si="23"/>
        <v>7780</v>
      </c>
    </row>
    <row r="209" spans="1:10" x14ac:dyDescent="0.25">
      <c r="A209" s="2">
        <v>45134</v>
      </c>
      <c r="B209" s="4">
        <f t="shared" si="19"/>
        <v>7</v>
      </c>
      <c r="C209" s="2" t="s">
        <v>2</v>
      </c>
      <c r="D209">
        <f>WEEKDAY(A209,2)</f>
        <v>4</v>
      </c>
      <c r="E209">
        <v>10</v>
      </c>
      <c r="F209" s="12">
        <f t="shared" si="20"/>
        <v>9</v>
      </c>
      <c r="G209" s="4">
        <f t="shared" si="21"/>
        <v>0</v>
      </c>
      <c r="H209" s="4">
        <f t="shared" si="22"/>
        <v>270</v>
      </c>
      <c r="I209" s="4">
        <f t="shared" si="18"/>
        <v>270</v>
      </c>
      <c r="J209">
        <f t="shared" si="23"/>
        <v>8050</v>
      </c>
    </row>
    <row r="210" spans="1:10" x14ac:dyDescent="0.25">
      <c r="A210" s="2">
        <v>45135</v>
      </c>
      <c r="B210" s="4">
        <f t="shared" si="19"/>
        <v>7</v>
      </c>
      <c r="C210" s="2" t="s">
        <v>2</v>
      </c>
      <c r="D210">
        <f>WEEKDAY(A210,2)</f>
        <v>5</v>
      </c>
      <c r="E210">
        <v>10</v>
      </c>
      <c r="F210" s="12">
        <f t="shared" si="20"/>
        <v>9</v>
      </c>
      <c r="G210" s="4">
        <f t="shared" si="21"/>
        <v>0</v>
      </c>
      <c r="H210" s="4">
        <f t="shared" si="22"/>
        <v>270</v>
      </c>
      <c r="I210" s="4">
        <f t="shared" si="18"/>
        <v>270</v>
      </c>
      <c r="J210">
        <f t="shared" si="23"/>
        <v>8320</v>
      </c>
    </row>
    <row r="211" spans="1:10" x14ac:dyDescent="0.25">
      <c r="A211" s="2">
        <v>45136</v>
      </c>
      <c r="B211" s="4">
        <f t="shared" si="19"/>
        <v>7</v>
      </c>
      <c r="C211" s="2" t="s">
        <v>2</v>
      </c>
      <c r="D211">
        <f>WEEKDAY(A211,2)</f>
        <v>6</v>
      </c>
      <c r="E211">
        <v>10</v>
      </c>
      <c r="F211" s="12">
        <f t="shared" si="20"/>
        <v>9</v>
      </c>
      <c r="G211" s="4">
        <f t="shared" si="21"/>
        <v>0</v>
      </c>
      <c r="H211" s="4">
        <f t="shared" si="22"/>
        <v>0</v>
      </c>
      <c r="I211" s="4">
        <f t="shared" si="18"/>
        <v>0</v>
      </c>
      <c r="J211">
        <f t="shared" si="23"/>
        <v>8320</v>
      </c>
    </row>
    <row r="212" spans="1:10" x14ac:dyDescent="0.25">
      <c r="A212" s="2">
        <v>45137</v>
      </c>
      <c r="B212" s="4">
        <f t="shared" si="19"/>
        <v>7</v>
      </c>
      <c r="C212" s="2" t="s">
        <v>2</v>
      </c>
      <c r="D212">
        <f>WEEKDAY(A212,2)</f>
        <v>7</v>
      </c>
      <c r="E212">
        <v>10</v>
      </c>
      <c r="F212" s="12">
        <f t="shared" si="20"/>
        <v>9</v>
      </c>
      <c r="G212" s="4">
        <f t="shared" si="21"/>
        <v>150</v>
      </c>
      <c r="H212" s="4">
        <f t="shared" si="22"/>
        <v>0</v>
      </c>
      <c r="I212" s="4">
        <f t="shared" si="18"/>
        <v>-150</v>
      </c>
      <c r="J212">
        <f t="shared" si="23"/>
        <v>8170</v>
      </c>
    </row>
    <row r="213" spans="1:10" x14ac:dyDescent="0.25">
      <c r="A213" s="2">
        <v>45138</v>
      </c>
      <c r="B213" s="4">
        <f t="shared" si="19"/>
        <v>7</v>
      </c>
      <c r="C213" s="2" t="s">
        <v>2</v>
      </c>
      <c r="D213">
        <f>WEEKDAY(A213,2)</f>
        <v>1</v>
      </c>
      <c r="E213">
        <v>10</v>
      </c>
      <c r="F213" s="12">
        <f t="shared" si="20"/>
        <v>9</v>
      </c>
      <c r="G213" s="4">
        <f t="shared" si="21"/>
        <v>0</v>
      </c>
      <c r="H213" s="4">
        <f t="shared" si="22"/>
        <v>270</v>
      </c>
      <c r="I213" s="4">
        <f t="shared" si="18"/>
        <v>270</v>
      </c>
      <c r="J213">
        <f t="shared" si="23"/>
        <v>8440</v>
      </c>
    </row>
    <row r="214" spans="1:10" x14ac:dyDescent="0.25">
      <c r="A214" s="2">
        <v>45139</v>
      </c>
      <c r="B214" s="4">
        <f t="shared" si="19"/>
        <v>8</v>
      </c>
      <c r="C214" s="2" t="s">
        <v>2</v>
      </c>
      <c r="D214">
        <f>WEEKDAY(A214,2)</f>
        <v>2</v>
      </c>
      <c r="E214">
        <v>10</v>
      </c>
      <c r="F214" s="12">
        <f t="shared" si="20"/>
        <v>9</v>
      </c>
      <c r="G214" s="4">
        <f t="shared" si="21"/>
        <v>0</v>
      </c>
      <c r="H214" s="4">
        <f t="shared" si="22"/>
        <v>270</v>
      </c>
      <c r="I214" s="4">
        <f t="shared" si="18"/>
        <v>270</v>
      </c>
      <c r="J214">
        <f t="shared" si="23"/>
        <v>8710</v>
      </c>
    </row>
    <row r="215" spans="1:10" x14ac:dyDescent="0.25">
      <c r="A215" s="2">
        <v>45140</v>
      </c>
      <c r="B215" s="4">
        <f t="shared" si="19"/>
        <v>8</v>
      </c>
      <c r="C215" s="2" t="s">
        <v>2</v>
      </c>
      <c r="D215">
        <f>WEEKDAY(A215,2)</f>
        <v>3</v>
      </c>
      <c r="E215">
        <v>10</v>
      </c>
      <c r="F215" s="12">
        <f t="shared" si="20"/>
        <v>9</v>
      </c>
      <c r="G215" s="4">
        <f t="shared" si="21"/>
        <v>0</v>
      </c>
      <c r="H215" s="4">
        <f t="shared" si="22"/>
        <v>270</v>
      </c>
      <c r="I215" s="4">
        <f t="shared" si="18"/>
        <v>270</v>
      </c>
      <c r="J215">
        <f t="shared" si="23"/>
        <v>8980</v>
      </c>
    </row>
    <row r="216" spans="1:10" x14ac:dyDescent="0.25">
      <c r="A216" s="2">
        <v>45141</v>
      </c>
      <c r="B216" s="4">
        <f t="shared" si="19"/>
        <v>8</v>
      </c>
      <c r="C216" s="2" t="s">
        <v>2</v>
      </c>
      <c r="D216">
        <f>WEEKDAY(A216,2)</f>
        <v>4</v>
      </c>
      <c r="E216">
        <v>10</v>
      </c>
      <c r="F216" s="12">
        <f t="shared" si="20"/>
        <v>9</v>
      </c>
      <c r="G216" s="4">
        <f t="shared" si="21"/>
        <v>0</v>
      </c>
      <c r="H216" s="4">
        <f t="shared" si="22"/>
        <v>270</v>
      </c>
      <c r="I216" s="4">
        <f t="shared" si="18"/>
        <v>270</v>
      </c>
      <c r="J216">
        <f t="shared" si="23"/>
        <v>9250</v>
      </c>
    </row>
    <row r="217" spans="1:10" x14ac:dyDescent="0.25">
      <c r="A217" s="2">
        <v>45142</v>
      </c>
      <c r="B217" s="4">
        <f t="shared" si="19"/>
        <v>8</v>
      </c>
      <c r="C217" s="2" t="s">
        <v>2</v>
      </c>
      <c r="D217">
        <f>WEEKDAY(A217,2)</f>
        <v>5</v>
      </c>
      <c r="E217">
        <v>10</v>
      </c>
      <c r="F217" s="12">
        <f t="shared" si="20"/>
        <v>9</v>
      </c>
      <c r="G217" s="4">
        <f t="shared" si="21"/>
        <v>0</v>
      </c>
      <c r="H217" s="4">
        <f t="shared" si="22"/>
        <v>270</v>
      </c>
      <c r="I217" s="4">
        <f t="shared" si="18"/>
        <v>270</v>
      </c>
      <c r="J217">
        <f t="shared" si="23"/>
        <v>9520</v>
      </c>
    </row>
    <row r="218" spans="1:10" x14ac:dyDescent="0.25">
      <c r="A218" s="2">
        <v>45143</v>
      </c>
      <c r="B218" s="4">
        <f t="shared" si="19"/>
        <v>8</v>
      </c>
      <c r="C218" s="2" t="s">
        <v>2</v>
      </c>
      <c r="D218">
        <f>WEEKDAY(A218,2)</f>
        <v>6</v>
      </c>
      <c r="E218">
        <v>10</v>
      </c>
      <c r="F218" s="12">
        <f t="shared" si="20"/>
        <v>9</v>
      </c>
      <c r="G218" s="4">
        <f t="shared" si="21"/>
        <v>0</v>
      </c>
      <c r="H218" s="4">
        <f t="shared" si="22"/>
        <v>0</v>
      </c>
      <c r="I218" s="4">
        <f t="shared" si="18"/>
        <v>0</v>
      </c>
      <c r="J218">
        <f t="shared" si="23"/>
        <v>9520</v>
      </c>
    </row>
    <row r="219" spans="1:10" x14ac:dyDescent="0.25">
      <c r="A219" s="2">
        <v>45144</v>
      </c>
      <c r="B219" s="4">
        <f t="shared" si="19"/>
        <v>8</v>
      </c>
      <c r="C219" s="2" t="s">
        <v>2</v>
      </c>
      <c r="D219">
        <f>WEEKDAY(A219,2)</f>
        <v>7</v>
      </c>
      <c r="E219">
        <v>10</v>
      </c>
      <c r="F219" s="12">
        <f t="shared" si="20"/>
        <v>9</v>
      </c>
      <c r="G219" s="4">
        <f t="shared" si="21"/>
        <v>150</v>
      </c>
      <c r="H219" s="4">
        <f t="shared" si="22"/>
        <v>0</v>
      </c>
      <c r="I219" s="4">
        <f t="shared" si="18"/>
        <v>-150</v>
      </c>
      <c r="J219">
        <f t="shared" si="23"/>
        <v>9370</v>
      </c>
    </row>
    <row r="220" spans="1:10" x14ac:dyDescent="0.25">
      <c r="A220" s="2">
        <v>45145</v>
      </c>
      <c r="B220" s="4">
        <f t="shared" si="19"/>
        <v>8</v>
      </c>
      <c r="C220" s="2" t="s">
        <v>2</v>
      </c>
      <c r="D220">
        <f>WEEKDAY(A220,2)</f>
        <v>1</v>
      </c>
      <c r="E220">
        <v>10</v>
      </c>
      <c r="F220" s="12">
        <f t="shared" si="20"/>
        <v>9</v>
      </c>
      <c r="G220" s="4">
        <f t="shared" si="21"/>
        <v>0</v>
      </c>
      <c r="H220" s="4">
        <f t="shared" si="22"/>
        <v>270</v>
      </c>
      <c r="I220" s="4">
        <f t="shared" si="18"/>
        <v>270</v>
      </c>
      <c r="J220">
        <f t="shared" si="23"/>
        <v>9640</v>
      </c>
    </row>
    <row r="221" spans="1:10" x14ac:dyDescent="0.25">
      <c r="A221" s="2">
        <v>45146</v>
      </c>
      <c r="B221" s="4">
        <f t="shared" si="19"/>
        <v>8</v>
      </c>
      <c r="C221" s="2" t="s">
        <v>2</v>
      </c>
      <c r="D221">
        <f>WEEKDAY(A221,2)</f>
        <v>2</v>
      </c>
      <c r="E221">
        <v>10</v>
      </c>
      <c r="F221" s="12">
        <f t="shared" si="20"/>
        <v>9</v>
      </c>
      <c r="G221" s="4">
        <f t="shared" si="21"/>
        <v>0</v>
      </c>
      <c r="H221" s="4">
        <f t="shared" si="22"/>
        <v>270</v>
      </c>
      <c r="I221" s="4">
        <f t="shared" si="18"/>
        <v>270</v>
      </c>
      <c r="J221">
        <f t="shared" si="23"/>
        <v>9910</v>
      </c>
    </row>
    <row r="222" spans="1:10" x14ac:dyDescent="0.25">
      <c r="A222" s="2">
        <v>45147</v>
      </c>
      <c r="B222" s="4">
        <f t="shared" si="19"/>
        <v>8</v>
      </c>
      <c r="C222" s="2" t="s">
        <v>2</v>
      </c>
      <c r="D222">
        <f>WEEKDAY(A222,2)</f>
        <v>3</v>
      </c>
      <c r="E222">
        <v>10</v>
      </c>
      <c r="F222" s="12">
        <f t="shared" si="20"/>
        <v>9</v>
      </c>
      <c r="G222" s="4">
        <f t="shared" si="21"/>
        <v>0</v>
      </c>
      <c r="H222" s="4">
        <f t="shared" si="22"/>
        <v>270</v>
      </c>
      <c r="I222" s="4">
        <f t="shared" si="18"/>
        <v>270</v>
      </c>
      <c r="J222">
        <f t="shared" si="23"/>
        <v>10180</v>
      </c>
    </row>
    <row r="223" spans="1:10" x14ac:dyDescent="0.25">
      <c r="A223" s="2">
        <v>45148</v>
      </c>
      <c r="B223" s="4">
        <f t="shared" si="19"/>
        <v>8</v>
      </c>
      <c r="C223" s="2" t="s">
        <v>2</v>
      </c>
      <c r="D223">
        <f>WEEKDAY(A223,2)</f>
        <v>4</v>
      </c>
      <c r="E223">
        <v>10</v>
      </c>
      <c r="F223" s="12">
        <f t="shared" si="20"/>
        <v>9</v>
      </c>
      <c r="G223" s="4">
        <f t="shared" si="21"/>
        <v>0</v>
      </c>
      <c r="H223" s="4">
        <f t="shared" si="22"/>
        <v>270</v>
      </c>
      <c r="I223" s="4">
        <f t="shared" si="18"/>
        <v>270</v>
      </c>
      <c r="J223">
        <f t="shared" si="23"/>
        <v>10450</v>
      </c>
    </row>
    <row r="224" spans="1:10" x14ac:dyDescent="0.25">
      <c r="A224" s="2">
        <v>45149</v>
      </c>
      <c r="B224" s="4">
        <f t="shared" si="19"/>
        <v>8</v>
      </c>
      <c r="C224" s="2" t="s">
        <v>2</v>
      </c>
      <c r="D224">
        <f>WEEKDAY(A224,2)</f>
        <v>5</v>
      </c>
      <c r="E224">
        <v>10</v>
      </c>
      <c r="F224" s="12">
        <f t="shared" si="20"/>
        <v>9</v>
      </c>
      <c r="G224" s="4">
        <f t="shared" si="21"/>
        <v>0</v>
      </c>
      <c r="H224" s="4">
        <f t="shared" si="22"/>
        <v>270</v>
      </c>
      <c r="I224" s="4">
        <f t="shared" si="18"/>
        <v>270</v>
      </c>
      <c r="J224">
        <f t="shared" si="23"/>
        <v>10720</v>
      </c>
    </row>
    <row r="225" spans="1:10" x14ac:dyDescent="0.25">
      <c r="A225" s="2">
        <v>45150</v>
      </c>
      <c r="B225" s="4">
        <f t="shared" si="19"/>
        <v>8</v>
      </c>
      <c r="C225" s="2" t="s">
        <v>2</v>
      </c>
      <c r="D225">
        <f>WEEKDAY(A225,2)</f>
        <v>6</v>
      </c>
      <c r="E225">
        <v>10</v>
      </c>
      <c r="F225" s="12">
        <f t="shared" si="20"/>
        <v>9</v>
      </c>
      <c r="G225" s="4">
        <f t="shared" si="21"/>
        <v>0</v>
      </c>
      <c r="H225" s="4">
        <f t="shared" si="22"/>
        <v>0</v>
      </c>
      <c r="I225" s="4">
        <f t="shared" si="18"/>
        <v>0</v>
      </c>
      <c r="J225">
        <f t="shared" si="23"/>
        <v>10720</v>
      </c>
    </row>
    <row r="226" spans="1:10" x14ac:dyDescent="0.25">
      <c r="A226" s="2">
        <v>45151</v>
      </c>
      <c r="B226" s="4">
        <f t="shared" si="19"/>
        <v>8</v>
      </c>
      <c r="C226" s="2" t="s">
        <v>2</v>
      </c>
      <c r="D226">
        <f>WEEKDAY(A226,2)</f>
        <v>7</v>
      </c>
      <c r="E226">
        <v>10</v>
      </c>
      <c r="F226" s="12">
        <f t="shared" si="20"/>
        <v>9</v>
      </c>
      <c r="G226" s="4">
        <f t="shared" si="21"/>
        <v>150</v>
      </c>
      <c r="H226" s="4">
        <f t="shared" si="22"/>
        <v>0</v>
      </c>
      <c r="I226" s="4">
        <f t="shared" si="18"/>
        <v>-150</v>
      </c>
      <c r="J226">
        <f t="shared" si="23"/>
        <v>10570</v>
      </c>
    </row>
    <row r="227" spans="1:10" x14ac:dyDescent="0.25">
      <c r="A227" s="2">
        <v>45152</v>
      </c>
      <c r="B227" s="4">
        <f t="shared" si="19"/>
        <v>8</v>
      </c>
      <c r="C227" s="2" t="s">
        <v>2</v>
      </c>
      <c r="D227">
        <f>WEEKDAY(A227,2)</f>
        <v>1</v>
      </c>
      <c r="E227">
        <v>10</v>
      </c>
      <c r="F227" s="12">
        <f t="shared" si="20"/>
        <v>9</v>
      </c>
      <c r="G227" s="4">
        <f t="shared" si="21"/>
        <v>0</v>
      </c>
      <c r="H227" s="4">
        <f t="shared" si="22"/>
        <v>270</v>
      </c>
      <c r="I227" s="4">
        <f t="shared" si="18"/>
        <v>270</v>
      </c>
      <c r="J227">
        <f t="shared" si="23"/>
        <v>10840</v>
      </c>
    </row>
    <row r="228" spans="1:10" x14ac:dyDescent="0.25">
      <c r="A228" s="2">
        <v>45153</v>
      </c>
      <c r="B228" s="4">
        <f t="shared" si="19"/>
        <v>8</v>
      </c>
      <c r="C228" s="2" t="s">
        <v>2</v>
      </c>
      <c r="D228">
        <f>WEEKDAY(A228,2)</f>
        <v>2</v>
      </c>
      <c r="E228">
        <v>10</v>
      </c>
      <c r="F228" s="12">
        <f t="shared" si="20"/>
        <v>9</v>
      </c>
      <c r="G228" s="4">
        <f t="shared" si="21"/>
        <v>0</v>
      </c>
      <c r="H228" s="4">
        <f t="shared" si="22"/>
        <v>270</v>
      </c>
      <c r="I228" s="4">
        <f t="shared" si="18"/>
        <v>270</v>
      </c>
      <c r="J228">
        <f t="shared" si="23"/>
        <v>11110</v>
      </c>
    </row>
    <row r="229" spans="1:10" x14ac:dyDescent="0.25">
      <c r="A229" s="2">
        <v>45154</v>
      </c>
      <c r="B229" s="4">
        <f t="shared" si="19"/>
        <v>8</v>
      </c>
      <c r="C229" s="2" t="s">
        <v>2</v>
      </c>
      <c r="D229">
        <f>WEEKDAY(A229,2)</f>
        <v>3</v>
      </c>
      <c r="E229">
        <v>10</v>
      </c>
      <c r="F229" s="12">
        <f t="shared" si="20"/>
        <v>9</v>
      </c>
      <c r="G229" s="4">
        <f t="shared" si="21"/>
        <v>0</v>
      </c>
      <c r="H229" s="4">
        <f t="shared" si="22"/>
        <v>270</v>
      </c>
      <c r="I229" s="4">
        <f t="shared" si="18"/>
        <v>270</v>
      </c>
      <c r="J229">
        <f t="shared" si="23"/>
        <v>11380</v>
      </c>
    </row>
    <row r="230" spans="1:10" x14ac:dyDescent="0.25">
      <c r="A230" s="2">
        <v>45155</v>
      </c>
      <c r="B230" s="4">
        <f t="shared" si="19"/>
        <v>8</v>
      </c>
      <c r="C230" s="2" t="s">
        <v>2</v>
      </c>
      <c r="D230">
        <f>WEEKDAY(A230,2)</f>
        <v>4</v>
      </c>
      <c r="E230">
        <v>10</v>
      </c>
      <c r="F230" s="12">
        <f t="shared" si="20"/>
        <v>9</v>
      </c>
      <c r="G230" s="4">
        <f t="shared" si="21"/>
        <v>0</v>
      </c>
      <c r="H230" s="4">
        <f t="shared" si="22"/>
        <v>270</v>
      </c>
      <c r="I230" s="4">
        <f t="shared" si="18"/>
        <v>270</v>
      </c>
      <c r="J230">
        <f t="shared" si="23"/>
        <v>11650</v>
      </c>
    </row>
    <row r="231" spans="1:10" x14ac:dyDescent="0.25">
      <c r="A231" s="2">
        <v>45156</v>
      </c>
      <c r="B231" s="4">
        <f t="shared" si="19"/>
        <v>8</v>
      </c>
      <c r="C231" s="2" t="s">
        <v>2</v>
      </c>
      <c r="D231">
        <f>WEEKDAY(A231,2)</f>
        <v>5</v>
      </c>
      <c r="E231">
        <v>10</v>
      </c>
      <c r="F231" s="12">
        <f t="shared" si="20"/>
        <v>9</v>
      </c>
      <c r="G231" s="4">
        <f t="shared" si="21"/>
        <v>0</v>
      </c>
      <c r="H231" s="4">
        <f t="shared" si="22"/>
        <v>270</v>
      </c>
      <c r="I231" s="4">
        <f t="shared" si="18"/>
        <v>270</v>
      </c>
      <c r="J231">
        <f t="shared" si="23"/>
        <v>11920</v>
      </c>
    </row>
    <row r="232" spans="1:10" x14ac:dyDescent="0.25">
      <c r="A232" s="2">
        <v>45157</v>
      </c>
      <c r="B232" s="4">
        <f t="shared" si="19"/>
        <v>8</v>
      </c>
      <c r="C232" s="2" t="s">
        <v>2</v>
      </c>
      <c r="D232">
        <f>WEEKDAY(A232,2)</f>
        <v>6</v>
      </c>
      <c r="E232">
        <v>10</v>
      </c>
      <c r="F232" s="12">
        <f t="shared" si="20"/>
        <v>9</v>
      </c>
      <c r="G232" s="4">
        <f t="shared" si="21"/>
        <v>0</v>
      </c>
      <c r="H232" s="4">
        <f t="shared" si="22"/>
        <v>0</v>
      </c>
      <c r="I232" s="4">
        <f t="shared" si="18"/>
        <v>0</v>
      </c>
      <c r="J232">
        <f t="shared" si="23"/>
        <v>11920</v>
      </c>
    </row>
    <row r="233" spans="1:10" x14ac:dyDescent="0.25">
      <c r="A233" s="2">
        <v>45158</v>
      </c>
      <c r="B233" s="4">
        <f t="shared" si="19"/>
        <v>8</v>
      </c>
      <c r="C233" s="2" t="s">
        <v>2</v>
      </c>
      <c r="D233">
        <f>WEEKDAY(A233,2)</f>
        <v>7</v>
      </c>
      <c r="E233">
        <v>10</v>
      </c>
      <c r="F233" s="12">
        <f t="shared" si="20"/>
        <v>9</v>
      </c>
      <c r="G233" s="4">
        <f t="shared" si="21"/>
        <v>150</v>
      </c>
      <c r="H233" s="4">
        <f t="shared" si="22"/>
        <v>0</v>
      </c>
      <c r="I233" s="4">
        <f t="shared" si="18"/>
        <v>-150</v>
      </c>
      <c r="J233">
        <f t="shared" si="23"/>
        <v>11770</v>
      </c>
    </row>
    <row r="234" spans="1:10" x14ac:dyDescent="0.25">
      <c r="A234" s="2">
        <v>45159</v>
      </c>
      <c r="B234" s="4">
        <f t="shared" si="19"/>
        <v>8</v>
      </c>
      <c r="C234" s="2" t="s">
        <v>2</v>
      </c>
      <c r="D234">
        <f>WEEKDAY(A234,2)</f>
        <v>1</v>
      </c>
      <c r="E234">
        <v>10</v>
      </c>
      <c r="F234" s="12">
        <f t="shared" si="20"/>
        <v>9</v>
      </c>
      <c r="G234" s="4">
        <f t="shared" si="21"/>
        <v>0</v>
      </c>
      <c r="H234" s="4">
        <f t="shared" si="22"/>
        <v>270</v>
      </c>
      <c r="I234" s="4">
        <f t="shared" si="18"/>
        <v>270</v>
      </c>
      <c r="J234">
        <f t="shared" si="23"/>
        <v>12040</v>
      </c>
    </row>
    <row r="235" spans="1:10" x14ac:dyDescent="0.25">
      <c r="A235" s="2">
        <v>45160</v>
      </c>
      <c r="B235" s="4">
        <f t="shared" si="19"/>
        <v>8</v>
      </c>
      <c r="C235" s="2" t="s">
        <v>2</v>
      </c>
      <c r="D235">
        <f>WEEKDAY(A235,2)</f>
        <v>2</v>
      </c>
      <c r="E235">
        <v>10</v>
      </c>
      <c r="F235" s="12">
        <f t="shared" si="20"/>
        <v>9</v>
      </c>
      <c r="G235" s="4">
        <f t="shared" si="21"/>
        <v>0</v>
      </c>
      <c r="H235" s="4">
        <f t="shared" si="22"/>
        <v>270</v>
      </c>
      <c r="I235" s="4">
        <f t="shared" si="18"/>
        <v>270</v>
      </c>
      <c r="J235">
        <f t="shared" si="23"/>
        <v>12310</v>
      </c>
    </row>
    <row r="236" spans="1:10" x14ac:dyDescent="0.25">
      <c r="A236" s="2">
        <v>45161</v>
      </c>
      <c r="B236" s="4">
        <f t="shared" si="19"/>
        <v>8</v>
      </c>
      <c r="C236" s="2" t="s">
        <v>2</v>
      </c>
      <c r="D236">
        <f>WEEKDAY(A236,2)</f>
        <v>3</v>
      </c>
      <c r="E236">
        <v>10</v>
      </c>
      <c r="F236" s="12">
        <f t="shared" si="20"/>
        <v>9</v>
      </c>
      <c r="G236" s="4">
        <f t="shared" si="21"/>
        <v>0</v>
      </c>
      <c r="H236" s="4">
        <f t="shared" si="22"/>
        <v>270</v>
      </c>
      <c r="I236" s="4">
        <f t="shared" si="18"/>
        <v>270</v>
      </c>
      <c r="J236">
        <f t="shared" si="23"/>
        <v>12580</v>
      </c>
    </row>
    <row r="237" spans="1:10" x14ac:dyDescent="0.25">
      <c r="A237" s="2">
        <v>45162</v>
      </c>
      <c r="B237" s="4">
        <f t="shared" si="19"/>
        <v>8</v>
      </c>
      <c r="C237" s="2" t="s">
        <v>2</v>
      </c>
      <c r="D237">
        <f>WEEKDAY(A237,2)</f>
        <v>4</v>
      </c>
      <c r="E237">
        <v>10</v>
      </c>
      <c r="F237" s="12">
        <f t="shared" si="20"/>
        <v>9</v>
      </c>
      <c r="G237" s="4">
        <f t="shared" si="21"/>
        <v>0</v>
      </c>
      <c r="H237" s="4">
        <f t="shared" si="22"/>
        <v>270</v>
      </c>
      <c r="I237" s="4">
        <f t="shared" si="18"/>
        <v>270</v>
      </c>
      <c r="J237">
        <f t="shared" si="23"/>
        <v>12850</v>
      </c>
    </row>
    <row r="238" spans="1:10" x14ac:dyDescent="0.25">
      <c r="A238" s="2">
        <v>45163</v>
      </c>
      <c r="B238" s="4">
        <f t="shared" si="19"/>
        <v>8</v>
      </c>
      <c r="C238" s="2" t="s">
        <v>2</v>
      </c>
      <c r="D238">
        <f>WEEKDAY(A238,2)</f>
        <v>5</v>
      </c>
      <c r="E238">
        <v>10</v>
      </c>
      <c r="F238" s="12">
        <f t="shared" si="20"/>
        <v>9</v>
      </c>
      <c r="G238" s="4">
        <f t="shared" si="21"/>
        <v>0</v>
      </c>
      <c r="H238" s="4">
        <f t="shared" si="22"/>
        <v>270</v>
      </c>
      <c r="I238" s="4">
        <f t="shared" si="18"/>
        <v>270</v>
      </c>
      <c r="J238">
        <f t="shared" si="23"/>
        <v>13120</v>
      </c>
    </row>
    <row r="239" spans="1:10" x14ac:dyDescent="0.25">
      <c r="A239" s="2">
        <v>45164</v>
      </c>
      <c r="B239" s="4">
        <f t="shared" si="19"/>
        <v>8</v>
      </c>
      <c r="C239" s="2" t="s">
        <v>2</v>
      </c>
      <c r="D239">
        <f>WEEKDAY(A239,2)</f>
        <v>6</v>
      </c>
      <c r="E239">
        <v>10</v>
      </c>
      <c r="F239" s="12">
        <f t="shared" si="20"/>
        <v>9</v>
      </c>
      <c r="G239" s="4">
        <f t="shared" si="21"/>
        <v>0</v>
      </c>
      <c r="H239" s="4">
        <f t="shared" si="22"/>
        <v>0</v>
      </c>
      <c r="I239" s="4">
        <f t="shared" si="18"/>
        <v>0</v>
      </c>
      <c r="J239">
        <f t="shared" si="23"/>
        <v>13120</v>
      </c>
    </row>
    <row r="240" spans="1:10" x14ac:dyDescent="0.25">
      <c r="A240" s="2">
        <v>45165</v>
      </c>
      <c r="B240" s="4">
        <f t="shared" si="19"/>
        <v>8</v>
      </c>
      <c r="C240" s="2" t="s">
        <v>2</v>
      </c>
      <c r="D240">
        <f>WEEKDAY(A240,2)</f>
        <v>7</v>
      </c>
      <c r="E240">
        <v>10</v>
      </c>
      <c r="F240" s="12">
        <f t="shared" si="20"/>
        <v>9</v>
      </c>
      <c r="G240" s="4">
        <f t="shared" si="21"/>
        <v>150</v>
      </c>
      <c r="H240" s="4">
        <f t="shared" si="22"/>
        <v>0</v>
      </c>
      <c r="I240" s="4">
        <f t="shared" si="18"/>
        <v>-150</v>
      </c>
      <c r="J240">
        <f t="shared" si="23"/>
        <v>12970</v>
      </c>
    </row>
    <row r="241" spans="1:10" x14ac:dyDescent="0.25">
      <c r="A241" s="2">
        <v>45166</v>
      </c>
      <c r="B241" s="4">
        <f t="shared" si="19"/>
        <v>8</v>
      </c>
      <c r="C241" s="2" t="s">
        <v>2</v>
      </c>
      <c r="D241">
        <f>WEEKDAY(A241,2)</f>
        <v>1</v>
      </c>
      <c r="E241">
        <v>10</v>
      </c>
      <c r="F241" s="12">
        <f t="shared" si="20"/>
        <v>9</v>
      </c>
      <c r="G241" s="4">
        <f t="shared" si="21"/>
        <v>0</v>
      </c>
      <c r="H241" s="4">
        <f t="shared" si="22"/>
        <v>270</v>
      </c>
      <c r="I241" s="4">
        <f t="shared" si="18"/>
        <v>270</v>
      </c>
      <c r="J241">
        <f t="shared" si="23"/>
        <v>13240</v>
      </c>
    </row>
    <row r="242" spans="1:10" x14ac:dyDescent="0.25">
      <c r="A242" s="2">
        <v>45167</v>
      </c>
      <c r="B242" s="4">
        <f t="shared" si="19"/>
        <v>8</v>
      </c>
      <c r="C242" s="2" t="s">
        <v>2</v>
      </c>
      <c r="D242">
        <f>WEEKDAY(A242,2)</f>
        <v>2</v>
      </c>
      <c r="E242">
        <v>10</v>
      </c>
      <c r="F242" s="12">
        <f t="shared" si="20"/>
        <v>9</v>
      </c>
      <c r="G242" s="4">
        <f t="shared" si="21"/>
        <v>0</v>
      </c>
      <c r="H242" s="4">
        <f t="shared" si="22"/>
        <v>270</v>
      </c>
      <c r="I242" s="4">
        <f t="shared" si="18"/>
        <v>270</v>
      </c>
      <c r="J242">
        <f t="shared" si="23"/>
        <v>13510</v>
      </c>
    </row>
    <row r="243" spans="1:10" x14ac:dyDescent="0.25">
      <c r="A243" s="2">
        <v>45168</v>
      </c>
      <c r="B243" s="4">
        <f t="shared" si="19"/>
        <v>8</v>
      </c>
      <c r="C243" s="2" t="s">
        <v>2</v>
      </c>
      <c r="D243">
        <f>WEEKDAY(A243,2)</f>
        <v>3</v>
      </c>
      <c r="E243">
        <v>10</v>
      </c>
      <c r="F243" s="12">
        <f t="shared" si="20"/>
        <v>9</v>
      </c>
      <c r="G243" s="4">
        <f t="shared" si="21"/>
        <v>0</v>
      </c>
      <c r="H243" s="4">
        <f t="shared" si="22"/>
        <v>270</v>
      </c>
      <c r="I243" s="4">
        <f t="shared" si="18"/>
        <v>270</v>
      </c>
      <c r="J243">
        <f t="shared" si="23"/>
        <v>13780</v>
      </c>
    </row>
    <row r="244" spans="1:10" x14ac:dyDescent="0.25">
      <c r="A244" s="2">
        <v>45169</v>
      </c>
      <c r="B244" s="4">
        <f t="shared" si="19"/>
        <v>8</v>
      </c>
      <c r="C244" s="2" t="s">
        <v>2</v>
      </c>
      <c r="D244">
        <f>WEEKDAY(A244,2)</f>
        <v>4</v>
      </c>
      <c r="E244">
        <v>10</v>
      </c>
      <c r="F244" s="12">
        <f t="shared" si="20"/>
        <v>9</v>
      </c>
      <c r="G244" s="4">
        <f t="shared" si="21"/>
        <v>0</v>
      </c>
      <c r="H244" s="4">
        <f t="shared" si="22"/>
        <v>270</v>
      </c>
      <c r="I244" s="4">
        <f t="shared" si="18"/>
        <v>270</v>
      </c>
      <c r="J244">
        <f t="shared" si="23"/>
        <v>14050</v>
      </c>
    </row>
    <row r="245" spans="1:10" x14ac:dyDescent="0.25">
      <c r="A245" s="2">
        <v>45170</v>
      </c>
      <c r="B245" s="4">
        <f t="shared" si="19"/>
        <v>9</v>
      </c>
      <c r="C245" s="2" t="s">
        <v>2</v>
      </c>
      <c r="D245">
        <f>WEEKDAY(A245,2)</f>
        <v>5</v>
      </c>
      <c r="E245">
        <v>10</v>
      </c>
      <c r="F245" s="12">
        <f t="shared" si="20"/>
        <v>9</v>
      </c>
      <c r="G245" s="4">
        <f t="shared" si="21"/>
        <v>0</v>
      </c>
      <c r="H245" s="4">
        <f t="shared" si="22"/>
        <v>270</v>
      </c>
      <c r="I245" s="4">
        <f t="shared" si="18"/>
        <v>270</v>
      </c>
      <c r="J245">
        <f t="shared" si="23"/>
        <v>14320</v>
      </c>
    </row>
    <row r="246" spans="1:10" x14ac:dyDescent="0.25">
      <c r="A246" s="2">
        <v>45171</v>
      </c>
      <c r="B246" s="4">
        <f t="shared" si="19"/>
        <v>9</v>
      </c>
      <c r="C246" s="2" t="s">
        <v>2</v>
      </c>
      <c r="D246">
        <f>WEEKDAY(A246,2)</f>
        <v>6</v>
      </c>
      <c r="E246">
        <v>10</v>
      </c>
      <c r="F246" s="12">
        <f t="shared" si="20"/>
        <v>9</v>
      </c>
      <c r="G246" s="4">
        <f t="shared" si="21"/>
        <v>0</v>
      </c>
      <c r="H246" s="4">
        <f t="shared" si="22"/>
        <v>0</v>
      </c>
      <c r="I246" s="4">
        <f t="shared" si="18"/>
        <v>0</v>
      </c>
      <c r="J246">
        <f t="shared" si="23"/>
        <v>14320</v>
      </c>
    </row>
    <row r="247" spans="1:10" x14ac:dyDescent="0.25">
      <c r="A247" s="2">
        <v>45172</v>
      </c>
      <c r="B247" s="4">
        <f t="shared" si="19"/>
        <v>9</v>
      </c>
      <c r="C247" s="2" t="s">
        <v>2</v>
      </c>
      <c r="D247">
        <f>WEEKDAY(A247,2)</f>
        <v>7</v>
      </c>
      <c r="E247">
        <v>10</v>
      </c>
      <c r="F247" s="12">
        <f t="shared" si="20"/>
        <v>9</v>
      </c>
      <c r="G247" s="4">
        <f t="shared" si="21"/>
        <v>150</v>
      </c>
      <c r="H247" s="4">
        <f t="shared" si="22"/>
        <v>0</v>
      </c>
      <c r="I247" s="4">
        <f t="shared" si="18"/>
        <v>-150</v>
      </c>
      <c r="J247">
        <f t="shared" si="23"/>
        <v>14170</v>
      </c>
    </row>
    <row r="248" spans="1:10" x14ac:dyDescent="0.25">
      <c r="A248" s="2">
        <v>45173</v>
      </c>
      <c r="B248" s="4">
        <f t="shared" si="19"/>
        <v>9</v>
      </c>
      <c r="C248" s="2" t="s">
        <v>2</v>
      </c>
      <c r="D248">
        <f>WEEKDAY(A248,2)</f>
        <v>1</v>
      </c>
      <c r="E248">
        <v>10</v>
      </c>
      <c r="F248" s="12">
        <f t="shared" si="20"/>
        <v>9</v>
      </c>
      <c r="G248" s="4">
        <f t="shared" si="21"/>
        <v>0</v>
      </c>
      <c r="H248" s="4">
        <f t="shared" si="22"/>
        <v>270</v>
      </c>
      <c r="I248" s="4">
        <f t="shared" si="18"/>
        <v>270</v>
      </c>
      <c r="J248">
        <f t="shared" si="23"/>
        <v>14440</v>
      </c>
    </row>
    <row r="249" spans="1:10" x14ac:dyDescent="0.25">
      <c r="A249" s="2">
        <v>45174</v>
      </c>
      <c r="B249" s="4">
        <f t="shared" si="19"/>
        <v>9</v>
      </c>
      <c r="C249" s="2" t="s">
        <v>2</v>
      </c>
      <c r="D249">
        <f>WEEKDAY(A249,2)</f>
        <v>2</v>
      </c>
      <c r="E249">
        <v>10</v>
      </c>
      <c r="F249" s="12">
        <f t="shared" si="20"/>
        <v>9</v>
      </c>
      <c r="G249" s="4">
        <f t="shared" si="21"/>
        <v>0</v>
      </c>
      <c r="H249" s="4">
        <f t="shared" si="22"/>
        <v>270</v>
      </c>
      <c r="I249" s="4">
        <f t="shared" si="18"/>
        <v>270</v>
      </c>
      <c r="J249">
        <f t="shared" si="23"/>
        <v>14710</v>
      </c>
    </row>
    <row r="250" spans="1:10" x14ac:dyDescent="0.25">
      <c r="A250" s="2">
        <v>45175</v>
      </c>
      <c r="B250" s="4">
        <f t="shared" si="19"/>
        <v>9</v>
      </c>
      <c r="C250" s="2" t="s">
        <v>2</v>
      </c>
      <c r="D250">
        <f>WEEKDAY(A250,2)</f>
        <v>3</v>
      </c>
      <c r="E250">
        <v>10</v>
      </c>
      <c r="F250" s="12">
        <f t="shared" si="20"/>
        <v>9</v>
      </c>
      <c r="G250" s="4">
        <f t="shared" si="21"/>
        <v>0</v>
      </c>
      <c r="H250" s="4">
        <f t="shared" si="22"/>
        <v>270</v>
      </c>
      <c r="I250" s="4">
        <f t="shared" si="18"/>
        <v>270</v>
      </c>
      <c r="J250">
        <f t="shared" si="23"/>
        <v>14980</v>
      </c>
    </row>
    <row r="251" spans="1:10" x14ac:dyDescent="0.25">
      <c r="A251" s="2">
        <v>45176</v>
      </c>
      <c r="B251" s="4">
        <f t="shared" si="19"/>
        <v>9</v>
      </c>
      <c r="C251" s="2" t="s">
        <v>2</v>
      </c>
      <c r="D251">
        <f>WEEKDAY(A251,2)</f>
        <v>4</v>
      </c>
      <c r="E251">
        <v>10</v>
      </c>
      <c r="F251" s="12">
        <f t="shared" si="20"/>
        <v>9</v>
      </c>
      <c r="G251" s="4">
        <f t="shared" si="21"/>
        <v>0</v>
      </c>
      <c r="H251" s="4">
        <f t="shared" si="22"/>
        <v>270</v>
      </c>
      <c r="I251" s="4">
        <f t="shared" si="18"/>
        <v>270</v>
      </c>
      <c r="J251">
        <f t="shared" si="23"/>
        <v>15250</v>
      </c>
    </row>
    <row r="252" spans="1:10" x14ac:dyDescent="0.25">
      <c r="A252" s="2">
        <v>45177</v>
      </c>
      <c r="B252" s="4">
        <f t="shared" si="19"/>
        <v>9</v>
      </c>
      <c r="C252" s="2" t="s">
        <v>2</v>
      </c>
      <c r="D252">
        <f>WEEKDAY(A252,2)</f>
        <v>5</v>
      </c>
      <c r="E252">
        <v>10</v>
      </c>
      <c r="F252" s="12">
        <f t="shared" si="20"/>
        <v>9</v>
      </c>
      <c r="G252" s="4">
        <f t="shared" si="21"/>
        <v>0</v>
      </c>
      <c r="H252" s="4">
        <f t="shared" si="22"/>
        <v>270</v>
      </c>
      <c r="I252" s="4">
        <f t="shared" si="18"/>
        <v>270</v>
      </c>
      <c r="J252">
        <f t="shared" si="23"/>
        <v>15520</v>
      </c>
    </row>
    <row r="253" spans="1:10" x14ac:dyDescent="0.25">
      <c r="A253" s="2">
        <v>45178</v>
      </c>
      <c r="B253" s="4">
        <f t="shared" si="19"/>
        <v>9</v>
      </c>
      <c r="C253" s="2" t="s">
        <v>2</v>
      </c>
      <c r="D253">
        <f>WEEKDAY(A253,2)</f>
        <v>6</v>
      </c>
      <c r="E253">
        <v>10</v>
      </c>
      <c r="F253" s="12">
        <f t="shared" si="20"/>
        <v>9</v>
      </c>
      <c r="G253" s="4">
        <f t="shared" si="21"/>
        <v>0</v>
      </c>
      <c r="H253" s="4">
        <f t="shared" si="22"/>
        <v>0</v>
      </c>
      <c r="I253" s="4">
        <f t="shared" si="18"/>
        <v>0</v>
      </c>
      <c r="J253">
        <f t="shared" si="23"/>
        <v>15520</v>
      </c>
    </row>
    <row r="254" spans="1:10" x14ac:dyDescent="0.25">
      <c r="A254" s="2">
        <v>45179</v>
      </c>
      <c r="B254" s="4">
        <f t="shared" si="19"/>
        <v>9</v>
      </c>
      <c r="C254" s="2" t="s">
        <v>2</v>
      </c>
      <c r="D254">
        <f>WEEKDAY(A254,2)</f>
        <v>7</v>
      </c>
      <c r="E254">
        <v>10</v>
      </c>
      <c r="F254" s="12">
        <f t="shared" si="20"/>
        <v>9</v>
      </c>
      <c r="G254" s="4">
        <f t="shared" si="21"/>
        <v>150</v>
      </c>
      <c r="H254" s="4">
        <f t="shared" si="22"/>
        <v>0</v>
      </c>
      <c r="I254" s="4">
        <f t="shared" si="18"/>
        <v>-150</v>
      </c>
      <c r="J254">
        <f t="shared" si="23"/>
        <v>15370</v>
      </c>
    </row>
    <row r="255" spans="1:10" x14ac:dyDescent="0.25">
      <c r="A255" s="2">
        <v>45180</v>
      </c>
      <c r="B255" s="4">
        <f t="shared" si="19"/>
        <v>9</v>
      </c>
      <c r="C255" s="2" t="s">
        <v>2</v>
      </c>
      <c r="D255">
        <f>WEEKDAY(A255,2)</f>
        <v>1</v>
      </c>
      <c r="E255">
        <v>10</v>
      </c>
      <c r="F255" s="12">
        <f t="shared" si="20"/>
        <v>9</v>
      </c>
      <c r="G255" s="4">
        <f t="shared" si="21"/>
        <v>0</v>
      </c>
      <c r="H255" s="4">
        <f t="shared" si="22"/>
        <v>270</v>
      </c>
      <c r="I255" s="4">
        <f t="shared" si="18"/>
        <v>270</v>
      </c>
      <c r="J255">
        <f t="shared" si="23"/>
        <v>15640</v>
      </c>
    </row>
    <row r="256" spans="1:10" x14ac:dyDescent="0.25">
      <c r="A256" s="2">
        <v>45181</v>
      </c>
      <c r="B256" s="4">
        <f t="shared" si="19"/>
        <v>9</v>
      </c>
      <c r="C256" s="2" t="s">
        <v>2</v>
      </c>
      <c r="D256">
        <f>WEEKDAY(A256,2)</f>
        <v>2</v>
      </c>
      <c r="E256">
        <v>10</v>
      </c>
      <c r="F256" s="12">
        <f t="shared" si="20"/>
        <v>9</v>
      </c>
      <c r="G256" s="4">
        <f t="shared" si="21"/>
        <v>0</v>
      </c>
      <c r="H256" s="4">
        <f t="shared" si="22"/>
        <v>270</v>
      </c>
      <c r="I256" s="4">
        <f t="shared" si="18"/>
        <v>270</v>
      </c>
      <c r="J256">
        <f t="shared" si="23"/>
        <v>15910</v>
      </c>
    </row>
    <row r="257" spans="1:10" x14ac:dyDescent="0.25">
      <c r="A257" s="2">
        <v>45182</v>
      </c>
      <c r="B257" s="4">
        <f t="shared" si="19"/>
        <v>9</v>
      </c>
      <c r="C257" s="2" t="s">
        <v>2</v>
      </c>
      <c r="D257">
        <f>WEEKDAY(A257,2)</f>
        <v>3</v>
      </c>
      <c r="E257">
        <v>10</v>
      </c>
      <c r="F257" s="12">
        <f t="shared" si="20"/>
        <v>9</v>
      </c>
      <c r="G257" s="4">
        <f t="shared" si="21"/>
        <v>0</v>
      </c>
      <c r="H257" s="4">
        <f t="shared" si="22"/>
        <v>270</v>
      </c>
      <c r="I257" s="4">
        <f t="shared" si="18"/>
        <v>270</v>
      </c>
      <c r="J257">
        <f t="shared" si="23"/>
        <v>16180</v>
      </c>
    </row>
    <row r="258" spans="1:10" x14ac:dyDescent="0.25">
      <c r="A258" s="2">
        <v>45183</v>
      </c>
      <c r="B258" s="4">
        <f t="shared" si="19"/>
        <v>9</v>
      </c>
      <c r="C258" s="2" t="s">
        <v>2</v>
      </c>
      <c r="D258">
        <f>WEEKDAY(A258,2)</f>
        <v>4</v>
      </c>
      <c r="E258">
        <v>10</v>
      </c>
      <c r="F258" s="12">
        <f t="shared" si="20"/>
        <v>9</v>
      </c>
      <c r="G258" s="4">
        <f t="shared" si="21"/>
        <v>0</v>
      </c>
      <c r="H258" s="4">
        <f t="shared" si="22"/>
        <v>270</v>
      </c>
      <c r="I258" s="4">
        <f t="shared" ref="I258:I321" si="24">H258-G258</f>
        <v>270</v>
      </c>
      <c r="J258">
        <f t="shared" si="23"/>
        <v>16450</v>
      </c>
    </row>
    <row r="259" spans="1:10" x14ac:dyDescent="0.25">
      <c r="A259" s="2">
        <v>45184</v>
      </c>
      <c r="B259" s="4">
        <f t="shared" ref="B259:B322" si="25">MONTH(A259)</f>
        <v>9</v>
      </c>
      <c r="C259" s="2" t="s">
        <v>2</v>
      </c>
      <c r="D259">
        <f>WEEKDAY(A259,2)</f>
        <v>5</v>
      </c>
      <c r="E259">
        <v>10</v>
      </c>
      <c r="F259" s="12">
        <f t="shared" ref="F259:F322" si="26">ROUNDDOWN(VLOOKUP(C259,$L$7:$M$10,2,FALSE)*E259,)</f>
        <v>9</v>
      </c>
      <c r="G259" s="4">
        <f t="shared" si="21"/>
        <v>0</v>
      </c>
      <c r="H259" s="4">
        <f t="shared" si="22"/>
        <v>270</v>
      </c>
      <c r="I259" s="4">
        <f t="shared" si="24"/>
        <v>270</v>
      </c>
      <c r="J259">
        <f t="shared" si="23"/>
        <v>16720</v>
      </c>
    </row>
    <row r="260" spans="1:10" x14ac:dyDescent="0.25">
      <c r="A260" s="2">
        <v>45185</v>
      </c>
      <c r="B260" s="4">
        <f t="shared" si="25"/>
        <v>9</v>
      </c>
      <c r="C260" s="2" t="s">
        <v>2</v>
      </c>
      <c r="D260">
        <f>WEEKDAY(A260,2)</f>
        <v>6</v>
      </c>
      <c r="E260">
        <v>10</v>
      </c>
      <c r="F260" s="12">
        <f t="shared" si="26"/>
        <v>9</v>
      </c>
      <c r="G260" s="4">
        <f t="shared" ref="G260:G323" si="27">IF(D260&lt;=5,0,IF(D260=7,150,0))</f>
        <v>0</v>
      </c>
      <c r="H260" s="4">
        <f t="shared" ref="H260:H323" si="28">IF(D260&lt;=5,F260*$M$4,0)</f>
        <v>0</v>
      </c>
      <c r="I260" s="4">
        <f t="shared" si="24"/>
        <v>0</v>
      </c>
      <c r="J260">
        <f t="shared" ref="J260:J323" si="29">J259+I260</f>
        <v>16720</v>
      </c>
    </row>
    <row r="261" spans="1:10" x14ac:dyDescent="0.25">
      <c r="A261" s="2">
        <v>45186</v>
      </c>
      <c r="B261" s="4">
        <f t="shared" si="25"/>
        <v>9</v>
      </c>
      <c r="C261" s="2" t="s">
        <v>2</v>
      </c>
      <c r="D261">
        <f>WEEKDAY(A261,2)</f>
        <v>7</v>
      </c>
      <c r="E261">
        <v>10</v>
      </c>
      <c r="F261" s="12">
        <f t="shared" si="26"/>
        <v>9</v>
      </c>
      <c r="G261" s="4">
        <f t="shared" si="27"/>
        <v>150</v>
      </c>
      <c r="H261" s="4">
        <f t="shared" si="28"/>
        <v>0</v>
      </c>
      <c r="I261" s="4">
        <f t="shared" si="24"/>
        <v>-150</v>
      </c>
      <c r="J261">
        <f t="shared" si="29"/>
        <v>16570</v>
      </c>
    </row>
    <row r="262" spans="1:10" x14ac:dyDescent="0.25">
      <c r="A262" s="2">
        <v>45187</v>
      </c>
      <c r="B262" s="4">
        <f t="shared" si="25"/>
        <v>9</v>
      </c>
      <c r="C262" s="2" t="s">
        <v>2</v>
      </c>
      <c r="D262">
        <f>WEEKDAY(A262,2)</f>
        <v>1</v>
      </c>
      <c r="E262">
        <v>10</v>
      </c>
      <c r="F262" s="12">
        <f t="shared" si="26"/>
        <v>9</v>
      </c>
      <c r="G262" s="4">
        <f t="shared" si="27"/>
        <v>0</v>
      </c>
      <c r="H262" s="4">
        <f t="shared" si="28"/>
        <v>270</v>
      </c>
      <c r="I262" s="4">
        <f t="shared" si="24"/>
        <v>270</v>
      </c>
      <c r="J262">
        <f t="shared" si="29"/>
        <v>16840</v>
      </c>
    </row>
    <row r="263" spans="1:10" x14ac:dyDescent="0.25">
      <c r="A263" s="2">
        <v>45188</v>
      </c>
      <c r="B263" s="4">
        <f t="shared" si="25"/>
        <v>9</v>
      </c>
      <c r="C263" s="2" t="s">
        <v>2</v>
      </c>
      <c r="D263">
        <f>WEEKDAY(A263,2)</f>
        <v>2</v>
      </c>
      <c r="E263">
        <v>10</v>
      </c>
      <c r="F263" s="12">
        <f t="shared" si="26"/>
        <v>9</v>
      </c>
      <c r="G263" s="4">
        <f t="shared" si="27"/>
        <v>0</v>
      </c>
      <c r="H263" s="4">
        <f t="shared" si="28"/>
        <v>270</v>
      </c>
      <c r="I263" s="4">
        <f t="shared" si="24"/>
        <v>270</v>
      </c>
      <c r="J263">
        <f t="shared" si="29"/>
        <v>17110</v>
      </c>
    </row>
    <row r="264" spans="1:10" x14ac:dyDescent="0.25">
      <c r="A264" s="2">
        <v>45189</v>
      </c>
      <c r="B264" s="4">
        <f t="shared" si="25"/>
        <v>9</v>
      </c>
      <c r="C264" s="2" t="s">
        <v>2</v>
      </c>
      <c r="D264">
        <f>WEEKDAY(A264,2)</f>
        <v>3</v>
      </c>
      <c r="E264">
        <v>10</v>
      </c>
      <c r="F264" s="12">
        <f t="shared" si="26"/>
        <v>9</v>
      </c>
      <c r="G264" s="4">
        <f t="shared" si="27"/>
        <v>0</v>
      </c>
      <c r="H264" s="4">
        <f t="shared" si="28"/>
        <v>270</v>
      </c>
      <c r="I264" s="4">
        <f t="shared" si="24"/>
        <v>270</v>
      </c>
      <c r="J264">
        <f t="shared" si="29"/>
        <v>17380</v>
      </c>
    </row>
    <row r="265" spans="1:10" x14ac:dyDescent="0.25">
      <c r="A265" s="2">
        <v>45190</v>
      </c>
      <c r="B265" s="4">
        <f t="shared" si="25"/>
        <v>9</v>
      </c>
      <c r="C265" s="2" t="s">
        <v>2</v>
      </c>
      <c r="D265">
        <f>WEEKDAY(A265,2)</f>
        <v>4</v>
      </c>
      <c r="E265">
        <v>10</v>
      </c>
      <c r="F265" s="12">
        <f t="shared" si="26"/>
        <v>9</v>
      </c>
      <c r="G265" s="4">
        <f t="shared" si="27"/>
        <v>0</v>
      </c>
      <c r="H265" s="4">
        <f t="shared" si="28"/>
        <v>270</v>
      </c>
      <c r="I265" s="4">
        <f t="shared" si="24"/>
        <v>270</v>
      </c>
      <c r="J265">
        <f t="shared" si="29"/>
        <v>17650</v>
      </c>
    </row>
    <row r="266" spans="1:10" x14ac:dyDescent="0.25">
      <c r="A266" s="2">
        <v>45191</v>
      </c>
      <c r="B266" s="4">
        <f t="shared" si="25"/>
        <v>9</v>
      </c>
      <c r="C266" s="2" t="s">
        <v>2</v>
      </c>
      <c r="D266">
        <f>WEEKDAY(A266,2)</f>
        <v>5</v>
      </c>
      <c r="E266">
        <v>10</v>
      </c>
      <c r="F266" s="12">
        <f t="shared" si="26"/>
        <v>9</v>
      </c>
      <c r="G266" s="4">
        <f t="shared" si="27"/>
        <v>0</v>
      </c>
      <c r="H266" s="4">
        <f t="shared" si="28"/>
        <v>270</v>
      </c>
      <c r="I266" s="4">
        <f t="shared" si="24"/>
        <v>270</v>
      </c>
      <c r="J266">
        <f t="shared" si="29"/>
        <v>17920</v>
      </c>
    </row>
    <row r="267" spans="1:10" x14ac:dyDescent="0.25">
      <c r="A267" s="2">
        <v>45192</v>
      </c>
      <c r="B267" s="4">
        <f t="shared" si="25"/>
        <v>9</v>
      </c>
      <c r="C267" s="2" t="s">
        <v>3</v>
      </c>
      <c r="D267">
        <f>WEEKDAY(A267,2)</f>
        <v>6</v>
      </c>
      <c r="E267">
        <v>10</v>
      </c>
      <c r="F267" s="12">
        <f t="shared" si="26"/>
        <v>4</v>
      </c>
      <c r="G267" s="4">
        <f t="shared" si="27"/>
        <v>0</v>
      </c>
      <c r="H267" s="4">
        <f t="shared" si="28"/>
        <v>0</v>
      </c>
      <c r="I267" s="4">
        <f t="shared" si="24"/>
        <v>0</v>
      </c>
      <c r="J267">
        <f t="shared" si="29"/>
        <v>17920</v>
      </c>
    </row>
    <row r="268" spans="1:10" x14ac:dyDescent="0.25">
      <c r="A268" s="2">
        <v>45193</v>
      </c>
      <c r="B268" s="4">
        <f t="shared" si="25"/>
        <v>9</v>
      </c>
      <c r="C268" s="2" t="s">
        <v>3</v>
      </c>
      <c r="D268">
        <f>WEEKDAY(A268,2)</f>
        <v>7</v>
      </c>
      <c r="E268">
        <v>10</v>
      </c>
      <c r="F268" s="12">
        <f t="shared" si="26"/>
        <v>4</v>
      </c>
      <c r="G268" s="4">
        <f t="shared" si="27"/>
        <v>150</v>
      </c>
      <c r="H268" s="4">
        <f t="shared" si="28"/>
        <v>0</v>
      </c>
      <c r="I268" s="4">
        <f t="shared" si="24"/>
        <v>-150</v>
      </c>
      <c r="J268">
        <f t="shared" si="29"/>
        <v>17770</v>
      </c>
    </row>
    <row r="269" spans="1:10" x14ac:dyDescent="0.25">
      <c r="A269" s="2">
        <v>45194</v>
      </c>
      <c r="B269" s="4">
        <f t="shared" si="25"/>
        <v>9</v>
      </c>
      <c r="C269" s="2" t="s">
        <v>3</v>
      </c>
      <c r="D269">
        <f>WEEKDAY(A269,2)</f>
        <v>1</v>
      </c>
      <c r="E269">
        <v>10</v>
      </c>
      <c r="F269" s="12">
        <f t="shared" si="26"/>
        <v>4</v>
      </c>
      <c r="G269" s="4">
        <f t="shared" si="27"/>
        <v>0</v>
      </c>
      <c r="H269" s="4">
        <f t="shared" si="28"/>
        <v>120</v>
      </c>
      <c r="I269" s="4">
        <f t="shared" si="24"/>
        <v>120</v>
      </c>
      <c r="J269">
        <f t="shared" si="29"/>
        <v>17890</v>
      </c>
    </row>
    <row r="270" spans="1:10" x14ac:dyDescent="0.25">
      <c r="A270" s="2">
        <v>45195</v>
      </c>
      <c r="B270" s="4">
        <f t="shared" si="25"/>
        <v>9</v>
      </c>
      <c r="C270" s="2" t="s">
        <v>3</v>
      </c>
      <c r="D270">
        <f>WEEKDAY(A270,2)</f>
        <v>2</v>
      </c>
      <c r="E270">
        <v>10</v>
      </c>
      <c r="F270" s="12">
        <f t="shared" si="26"/>
        <v>4</v>
      </c>
      <c r="G270" s="4">
        <f t="shared" si="27"/>
        <v>0</v>
      </c>
      <c r="H270" s="4">
        <f t="shared" si="28"/>
        <v>120</v>
      </c>
      <c r="I270" s="4">
        <f t="shared" si="24"/>
        <v>120</v>
      </c>
      <c r="J270">
        <f t="shared" si="29"/>
        <v>18010</v>
      </c>
    </row>
    <row r="271" spans="1:10" x14ac:dyDescent="0.25">
      <c r="A271" s="2">
        <v>45196</v>
      </c>
      <c r="B271" s="4">
        <f t="shared" si="25"/>
        <v>9</v>
      </c>
      <c r="C271" s="2" t="s">
        <v>3</v>
      </c>
      <c r="D271">
        <f>WEEKDAY(A271,2)</f>
        <v>3</v>
      </c>
      <c r="E271">
        <v>10</v>
      </c>
      <c r="F271" s="12">
        <f t="shared" si="26"/>
        <v>4</v>
      </c>
      <c r="G271" s="4">
        <f t="shared" si="27"/>
        <v>0</v>
      </c>
      <c r="H271" s="4">
        <f t="shared" si="28"/>
        <v>120</v>
      </c>
      <c r="I271" s="4">
        <f t="shared" si="24"/>
        <v>120</v>
      </c>
      <c r="J271">
        <f t="shared" si="29"/>
        <v>18130</v>
      </c>
    </row>
    <row r="272" spans="1:10" x14ac:dyDescent="0.25">
      <c r="A272" s="2">
        <v>45197</v>
      </c>
      <c r="B272" s="4">
        <f t="shared" si="25"/>
        <v>9</v>
      </c>
      <c r="C272" s="2" t="s">
        <v>3</v>
      </c>
      <c r="D272">
        <f>WEEKDAY(A272,2)</f>
        <v>4</v>
      </c>
      <c r="E272">
        <v>10</v>
      </c>
      <c r="F272" s="12">
        <f t="shared" si="26"/>
        <v>4</v>
      </c>
      <c r="G272" s="4">
        <f t="shared" si="27"/>
        <v>0</v>
      </c>
      <c r="H272" s="4">
        <f t="shared" si="28"/>
        <v>120</v>
      </c>
      <c r="I272" s="4">
        <f t="shared" si="24"/>
        <v>120</v>
      </c>
      <c r="J272">
        <f t="shared" si="29"/>
        <v>18250</v>
      </c>
    </row>
    <row r="273" spans="1:10" x14ac:dyDescent="0.25">
      <c r="A273" s="2">
        <v>45198</v>
      </c>
      <c r="B273" s="4">
        <f t="shared" si="25"/>
        <v>9</v>
      </c>
      <c r="C273" s="2" t="s">
        <v>3</v>
      </c>
      <c r="D273">
        <f>WEEKDAY(A273,2)</f>
        <v>5</v>
      </c>
      <c r="E273">
        <v>10</v>
      </c>
      <c r="F273" s="12">
        <f t="shared" si="26"/>
        <v>4</v>
      </c>
      <c r="G273" s="4">
        <f t="shared" si="27"/>
        <v>0</v>
      </c>
      <c r="H273" s="4">
        <f t="shared" si="28"/>
        <v>120</v>
      </c>
      <c r="I273" s="4">
        <f t="shared" si="24"/>
        <v>120</v>
      </c>
      <c r="J273">
        <f t="shared" si="29"/>
        <v>18370</v>
      </c>
    </row>
    <row r="274" spans="1:10" x14ac:dyDescent="0.25">
      <c r="A274" s="2">
        <v>45199</v>
      </c>
      <c r="B274" s="4">
        <f t="shared" si="25"/>
        <v>9</v>
      </c>
      <c r="C274" s="2" t="s">
        <v>3</v>
      </c>
      <c r="D274">
        <f>WEEKDAY(A274,2)</f>
        <v>6</v>
      </c>
      <c r="E274">
        <v>10</v>
      </c>
      <c r="F274" s="12">
        <f t="shared" si="26"/>
        <v>4</v>
      </c>
      <c r="G274" s="4">
        <f t="shared" si="27"/>
        <v>0</v>
      </c>
      <c r="H274" s="4">
        <f t="shared" si="28"/>
        <v>0</v>
      </c>
      <c r="I274" s="4">
        <f t="shared" si="24"/>
        <v>0</v>
      </c>
      <c r="J274">
        <f t="shared" si="29"/>
        <v>18370</v>
      </c>
    </row>
    <row r="275" spans="1:10" x14ac:dyDescent="0.25">
      <c r="A275" s="2">
        <v>45200</v>
      </c>
      <c r="B275" s="4">
        <f t="shared" si="25"/>
        <v>10</v>
      </c>
      <c r="C275" s="2" t="s">
        <v>3</v>
      </c>
      <c r="D275">
        <f>WEEKDAY(A275,2)</f>
        <v>7</v>
      </c>
      <c r="E275">
        <v>10</v>
      </c>
      <c r="F275" s="12">
        <f t="shared" si="26"/>
        <v>4</v>
      </c>
      <c r="G275" s="4">
        <f t="shared" si="27"/>
        <v>150</v>
      </c>
      <c r="H275" s="4">
        <f t="shared" si="28"/>
        <v>0</v>
      </c>
      <c r="I275" s="4">
        <f t="shared" si="24"/>
        <v>-150</v>
      </c>
      <c r="J275">
        <f t="shared" si="29"/>
        <v>18220</v>
      </c>
    </row>
    <row r="276" spans="1:10" x14ac:dyDescent="0.25">
      <c r="A276" s="2">
        <v>45201</v>
      </c>
      <c r="B276" s="4">
        <f t="shared" si="25"/>
        <v>10</v>
      </c>
      <c r="C276" s="2" t="s">
        <v>3</v>
      </c>
      <c r="D276">
        <f>WEEKDAY(A276,2)</f>
        <v>1</v>
      </c>
      <c r="E276">
        <v>10</v>
      </c>
      <c r="F276" s="12">
        <f t="shared" si="26"/>
        <v>4</v>
      </c>
      <c r="G276" s="4">
        <f t="shared" si="27"/>
        <v>0</v>
      </c>
      <c r="H276" s="4">
        <f t="shared" si="28"/>
        <v>120</v>
      </c>
      <c r="I276" s="4">
        <f t="shared" si="24"/>
        <v>120</v>
      </c>
      <c r="J276">
        <f t="shared" si="29"/>
        <v>18340</v>
      </c>
    </row>
    <row r="277" spans="1:10" x14ac:dyDescent="0.25">
      <c r="A277" s="2">
        <v>45202</v>
      </c>
      <c r="B277" s="4">
        <f t="shared" si="25"/>
        <v>10</v>
      </c>
      <c r="C277" s="2" t="s">
        <v>3</v>
      </c>
      <c r="D277">
        <f>WEEKDAY(A277,2)</f>
        <v>2</v>
      </c>
      <c r="E277">
        <v>10</v>
      </c>
      <c r="F277" s="12">
        <f t="shared" si="26"/>
        <v>4</v>
      </c>
      <c r="G277" s="4">
        <f t="shared" si="27"/>
        <v>0</v>
      </c>
      <c r="H277" s="4">
        <f t="shared" si="28"/>
        <v>120</v>
      </c>
      <c r="I277" s="4">
        <f t="shared" si="24"/>
        <v>120</v>
      </c>
      <c r="J277">
        <f t="shared" si="29"/>
        <v>18460</v>
      </c>
    </row>
    <row r="278" spans="1:10" x14ac:dyDescent="0.25">
      <c r="A278" s="2">
        <v>45203</v>
      </c>
      <c r="B278" s="4">
        <f t="shared" si="25"/>
        <v>10</v>
      </c>
      <c r="C278" s="2" t="s">
        <v>3</v>
      </c>
      <c r="D278">
        <f>WEEKDAY(A278,2)</f>
        <v>3</v>
      </c>
      <c r="E278">
        <v>10</v>
      </c>
      <c r="F278" s="12">
        <f t="shared" si="26"/>
        <v>4</v>
      </c>
      <c r="G278" s="4">
        <f t="shared" si="27"/>
        <v>0</v>
      </c>
      <c r="H278" s="4">
        <f t="shared" si="28"/>
        <v>120</v>
      </c>
      <c r="I278" s="4">
        <f t="shared" si="24"/>
        <v>120</v>
      </c>
      <c r="J278">
        <f t="shared" si="29"/>
        <v>18580</v>
      </c>
    </row>
    <row r="279" spans="1:10" x14ac:dyDescent="0.25">
      <c r="A279" s="2">
        <v>45204</v>
      </c>
      <c r="B279" s="4">
        <f t="shared" si="25"/>
        <v>10</v>
      </c>
      <c r="C279" s="2" t="s">
        <v>3</v>
      </c>
      <c r="D279">
        <f>WEEKDAY(A279,2)</f>
        <v>4</v>
      </c>
      <c r="E279">
        <v>10</v>
      </c>
      <c r="F279" s="12">
        <f t="shared" si="26"/>
        <v>4</v>
      </c>
      <c r="G279" s="4">
        <f t="shared" si="27"/>
        <v>0</v>
      </c>
      <c r="H279" s="4">
        <f t="shared" si="28"/>
        <v>120</v>
      </c>
      <c r="I279" s="4">
        <f t="shared" si="24"/>
        <v>120</v>
      </c>
      <c r="J279">
        <f t="shared" si="29"/>
        <v>18700</v>
      </c>
    </row>
    <row r="280" spans="1:10" x14ac:dyDescent="0.25">
      <c r="A280" s="2">
        <v>45205</v>
      </c>
      <c r="B280" s="4">
        <f t="shared" si="25"/>
        <v>10</v>
      </c>
      <c r="C280" s="2" t="s">
        <v>3</v>
      </c>
      <c r="D280">
        <f>WEEKDAY(A280,2)</f>
        <v>5</v>
      </c>
      <c r="E280">
        <v>10</v>
      </c>
      <c r="F280" s="12">
        <f t="shared" si="26"/>
        <v>4</v>
      </c>
      <c r="G280" s="4">
        <f t="shared" si="27"/>
        <v>0</v>
      </c>
      <c r="H280" s="4">
        <f t="shared" si="28"/>
        <v>120</v>
      </c>
      <c r="I280" s="4">
        <f t="shared" si="24"/>
        <v>120</v>
      </c>
      <c r="J280">
        <f t="shared" si="29"/>
        <v>18820</v>
      </c>
    </row>
    <row r="281" spans="1:10" x14ac:dyDescent="0.25">
      <c r="A281" s="2">
        <v>45206</v>
      </c>
      <c r="B281" s="4">
        <f t="shared" si="25"/>
        <v>10</v>
      </c>
      <c r="C281" s="2" t="s">
        <v>3</v>
      </c>
      <c r="D281">
        <f>WEEKDAY(A281,2)</f>
        <v>6</v>
      </c>
      <c r="E281">
        <v>10</v>
      </c>
      <c r="F281" s="12">
        <f t="shared" si="26"/>
        <v>4</v>
      </c>
      <c r="G281" s="4">
        <f t="shared" si="27"/>
        <v>0</v>
      </c>
      <c r="H281" s="4">
        <f t="shared" si="28"/>
        <v>0</v>
      </c>
      <c r="I281" s="4">
        <f t="shared" si="24"/>
        <v>0</v>
      </c>
      <c r="J281">
        <f t="shared" si="29"/>
        <v>18820</v>
      </c>
    </row>
    <row r="282" spans="1:10" x14ac:dyDescent="0.25">
      <c r="A282" s="2">
        <v>45207</v>
      </c>
      <c r="B282" s="4">
        <f t="shared" si="25"/>
        <v>10</v>
      </c>
      <c r="C282" s="2" t="s">
        <v>3</v>
      </c>
      <c r="D282">
        <f>WEEKDAY(A282,2)</f>
        <v>7</v>
      </c>
      <c r="E282">
        <v>10</v>
      </c>
      <c r="F282" s="12">
        <f t="shared" si="26"/>
        <v>4</v>
      </c>
      <c r="G282" s="4">
        <f t="shared" si="27"/>
        <v>150</v>
      </c>
      <c r="H282" s="4">
        <f t="shared" si="28"/>
        <v>0</v>
      </c>
      <c r="I282" s="4">
        <f t="shared" si="24"/>
        <v>-150</v>
      </c>
      <c r="J282">
        <f t="shared" si="29"/>
        <v>18670</v>
      </c>
    </row>
    <row r="283" spans="1:10" x14ac:dyDescent="0.25">
      <c r="A283" s="2">
        <v>45208</v>
      </c>
      <c r="B283" s="4">
        <f t="shared" si="25"/>
        <v>10</v>
      </c>
      <c r="C283" s="2" t="s">
        <v>3</v>
      </c>
      <c r="D283">
        <f>WEEKDAY(A283,2)</f>
        <v>1</v>
      </c>
      <c r="E283">
        <v>10</v>
      </c>
      <c r="F283" s="12">
        <f t="shared" si="26"/>
        <v>4</v>
      </c>
      <c r="G283" s="4">
        <f t="shared" si="27"/>
        <v>0</v>
      </c>
      <c r="H283" s="4">
        <f t="shared" si="28"/>
        <v>120</v>
      </c>
      <c r="I283" s="4">
        <f t="shared" si="24"/>
        <v>120</v>
      </c>
      <c r="J283">
        <f t="shared" si="29"/>
        <v>18790</v>
      </c>
    </row>
    <row r="284" spans="1:10" x14ac:dyDescent="0.25">
      <c r="A284" s="2">
        <v>45209</v>
      </c>
      <c r="B284" s="4">
        <f t="shared" si="25"/>
        <v>10</v>
      </c>
      <c r="C284" s="2" t="s">
        <v>3</v>
      </c>
      <c r="D284">
        <f>WEEKDAY(A284,2)</f>
        <v>2</v>
      </c>
      <c r="E284">
        <v>10</v>
      </c>
      <c r="F284" s="12">
        <f t="shared" si="26"/>
        <v>4</v>
      </c>
      <c r="G284" s="4">
        <f t="shared" si="27"/>
        <v>0</v>
      </c>
      <c r="H284" s="4">
        <f t="shared" si="28"/>
        <v>120</v>
      </c>
      <c r="I284" s="4">
        <f t="shared" si="24"/>
        <v>120</v>
      </c>
      <c r="J284">
        <f t="shared" si="29"/>
        <v>18910</v>
      </c>
    </row>
    <row r="285" spans="1:10" x14ac:dyDescent="0.25">
      <c r="A285" s="2">
        <v>45210</v>
      </c>
      <c r="B285" s="4">
        <f t="shared" si="25"/>
        <v>10</v>
      </c>
      <c r="C285" s="2" t="s">
        <v>3</v>
      </c>
      <c r="D285">
        <f>WEEKDAY(A285,2)</f>
        <v>3</v>
      </c>
      <c r="E285">
        <v>10</v>
      </c>
      <c r="F285" s="12">
        <f t="shared" si="26"/>
        <v>4</v>
      </c>
      <c r="G285" s="4">
        <f t="shared" si="27"/>
        <v>0</v>
      </c>
      <c r="H285" s="4">
        <f t="shared" si="28"/>
        <v>120</v>
      </c>
      <c r="I285" s="4">
        <f t="shared" si="24"/>
        <v>120</v>
      </c>
      <c r="J285">
        <f t="shared" si="29"/>
        <v>19030</v>
      </c>
    </row>
    <row r="286" spans="1:10" x14ac:dyDescent="0.25">
      <c r="A286" s="2">
        <v>45211</v>
      </c>
      <c r="B286" s="4">
        <f t="shared" si="25"/>
        <v>10</v>
      </c>
      <c r="C286" s="2" t="s">
        <v>3</v>
      </c>
      <c r="D286">
        <f>WEEKDAY(A286,2)</f>
        <v>4</v>
      </c>
      <c r="E286">
        <v>10</v>
      </c>
      <c r="F286" s="12">
        <f t="shared" si="26"/>
        <v>4</v>
      </c>
      <c r="G286" s="4">
        <f t="shared" si="27"/>
        <v>0</v>
      </c>
      <c r="H286" s="4">
        <f t="shared" si="28"/>
        <v>120</v>
      </c>
      <c r="I286" s="4">
        <f t="shared" si="24"/>
        <v>120</v>
      </c>
      <c r="J286">
        <f t="shared" si="29"/>
        <v>19150</v>
      </c>
    </row>
    <row r="287" spans="1:10" x14ac:dyDescent="0.25">
      <c r="A287" s="2">
        <v>45212</v>
      </c>
      <c r="B287" s="4">
        <f t="shared" si="25"/>
        <v>10</v>
      </c>
      <c r="C287" s="2" t="s">
        <v>3</v>
      </c>
      <c r="D287">
        <f>WEEKDAY(A287,2)</f>
        <v>5</v>
      </c>
      <c r="E287">
        <v>10</v>
      </c>
      <c r="F287" s="12">
        <f t="shared" si="26"/>
        <v>4</v>
      </c>
      <c r="G287" s="4">
        <f t="shared" si="27"/>
        <v>0</v>
      </c>
      <c r="H287" s="4">
        <f t="shared" si="28"/>
        <v>120</v>
      </c>
      <c r="I287" s="4">
        <f t="shared" si="24"/>
        <v>120</v>
      </c>
      <c r="J287">
        <f t="shared" si="29"/>
        <v>19270</v>
      </c>
    </row>
    <row r="288" spans="1:10" x14ac:dyDescent="0.25">
      <c r="A288" s="2">
        <v>45213</v>
      </c>
      <c r="B288" s="4">
        <f t="shared" si="25"/>
        <v>10</v>
      </c>
      <c r="C288" s="2" t="s">
        <v>3</v>
      </c>
      <c r="D288">
        <f>WEEKDAY(A288,2)</f>
        <v>6</v>
      </c>
      <c r="E288">
        <v>10</v>
      </c>
      <c r="F288" s="12">
        <f t="shared" si="26"/>
        <v>4</v>
      </c>
      <c r="G288" s="4">
        <f t="shared" si="27"/>
        <v>0</v>
      </c>
      <c r="H288" s="4">
        <f t="shared" si="28"/>
        <v>0</v>
      </c>
      <c r="I288" s="4">
        <f t="shared" si="24"/>
        <v>0</v>
      </c>
      <c r="J288">
        <f t="shared" si="29"/>
        <v>19270</v>
      </c>
    </row>
    <row r="289" spans="1:10" x14ac:dyDescent="0.25">
      <c r="A289" s="2">
        <v>45214</v>
      </c>
      <c r="B289" s="4">
        <f t="shared" si="25"/>
        <v>10</v>
      </c>
      <c r="C289" s="2" t="s">
        <v>3</v>
      </c>
      <c r="D289">
        <f>WEEKDAY(A289,2)</f>
        <v>7</v>
      </c>
      <c r="E289">
        <v>10</v>
      </c>
      <c r="F289" s="12">
        <f t="shared" si="26"/>
        <v>4</v>
      </c>
      <c r="G289" s="4">
        <f t="shared" si="27"/>
        <v>150</v>
      </c>
      <c r="H289" s="4">
        <f t="shared" si="28"/>
        <v>0</v>
      </c>
      <c r="I289" s="4">
        <f t="shared" si="24"/>
        <v>-150</v>
      </c>
      <c r="J289">
        <f t="shared" si="29"/>
        <v>19120</v>
      </c>
    </row>
    <row r="290" spans="1:10" x14ac:dyDescent="0.25">
      <c r="A290" s="2">
        <v>45215</v>
      </c>
      <c r="B290" s="4">
        <f t="shared" si="25"/>
        <v>10</v>
      </c>
      <c r="C290" s="2" t="s">
        <v>3</v>
      </c>
      <c r="D290">
        <f>WEEKDAY(A290,2)</f>
        <v>1</v>
      </c>
      <c r="E290">
        <v>10</v>
      </c>
      <c r="F290" s="12">
        <f t="shared" si="26"/>
        <v>4</v>
      </c>
      <c r="G290" s="4">
        <f t="shared" si="27"/>
        <v>0</v>
      </c>
      <c r="H290" s="4">
        <f t="shared" si="28"/>
        <v>120</v>
      </c>
      <c r="I290" s="4">
        <f t="shared" si="24"/>
        <v>120</v>
      </c>
      <c r="J290">
        <f t="shared" si="29"/>
        <v>19240</v>
      </c>
    </row>
    <row r="291" spans="1:10" x14ac:dyDescent="0.25">
      <c r="A291" s="2">
        <v>45216</v>
      </c>
      <c r="B291" s="4">
        <f t="shared" si="25"/>
        <v>10</v>
      </c>
      <c r="C291" s="2" t="s">
        <v>3</v>
      </c>
      <c r="D291">
        <f>WEEKDAY(A291,2)</f>
        <v>2</v>
      </c>
      <c r="E291">
        <v>10</v>
      </c>
      <c r="F291" s="12">
        <f t="shared" si="26"/>
        <v>4</v>
      </c>
      <c r="G291" s="4">
        <f t="shared" si="27"/>
        <v>0</v>
      </c>
      <c r="H291" s="4">
        <f t="shared" si="28"/>
        <v>120</v>
      </c>
      <c r="I291" s="4">
        <f t="shared" si="24"/>
        <v>120</v>
      </c>
      <c r="J291">
        <f t="shared" si="29"/>
        <v>19360</v>
      </c>
    </row>
    <row r="292" spans="1:10" x14ac:dyDescent="0.25">
      <c r="A292" s="2">
        <v>45217</v>
      </c>
      <c r="B292" s="4">
        <f t="shared" si="25"/>
        <v>10</v>
      </c>
      <c r="C292" s="2" t="s">
        <v>3</v>
      </c>
      <c r="D292">
        <f>WEEKDAY(A292,2)</f>
        <v>3</v>
      </c>
      <c r="E292">
        <v>10</v>
      </c>
      <c r="F292" s="12">
        <f t="shared" si="26"/>
        <v>4</v>
      </c>
      <c r="G292" s="4">
        <f t="shared" si="27"/>
        <v>0</v>
      </c>
      <c r="H292" s="4">
        <f t="shared" si="28"/>
        <v>120</v>
      </c>
      <c r="I292" s="4">
        <f t="shared" si="24"/>
        <v>120</v>
      </c>
      <c r="J292">
        <f t="shared" si="29"/>
        <v>19480</v>
      </c>
    </row>
    <row r="293" spans="1:10" x14ac:dyDescent="0.25">
      <c r="A293" s="2">
        <v>45218</v>
      </c>
      <c r="B293" s="4">
        <f t="shared" si="25"/>
        <v>10</v>
      </c>
      <c r="C293" s="2" t="s">
        <v>3</v>
      </c>
      <c r="D293">
        <f>WEEKDAY(A293,2)</f>
        <v>4</v>
      </c>
      <c r="E293">
        <v>10</v>
      </c>
      <c r="F293" s="12">
        <f t="shared" si="26"/>
        <v>4</v>
      </c>
      <c r="G293" s="4">
        <f t="shared" si="27"/>
        <v>0</v>
      </c>
      <c r="H293" s="4">
        <f t="shared" si="28"/>
        <v>120</v>
      </c>
      <c r="I293" s="4">
        <f t="shared" si="24"/>
        <v>120</v>
      </c>
      <c r="J293">
        <f t="shared" si="29"/>
        <v>19600</v>
      </c>
    </row>
    <row r="294" spans="1:10" x14ac:dyDescent="0.25">
      <c r="A294" s="2">
        <v>45219</v>
      </c>
      <c r="B294" s="4">
        <f t="shared" si="25"/>
        <v>10</v>
      </c>
      <c r="C294" s="2" t="s">
        <v>3</v>
      </c>
      <c r="D294">
        <f>WEEKDAY(A294,2)</f>
        <v>5</v>
      </c>
      <c r="E294">
        <v>10</v>
      </c>
      <c r="F294" s="12">
        <f t="shared" si="26"/>
        <v>4</v>
      </c>
      <c r="G294" s="4">
        <f t="shared" si="27"/>
        <v>0</v>
      </c>
      <c r="H294" s="4">
        <f t="shared" si="28"/>
        <v>120</v>
      </c>
      <c r="I294" s="4">
        <f t="shared" si="24"/>
        <v>120</v>
      </c>
      <c r="J294">
        <f t="shared" si="29"/>
        <v>19720</v>
      </c>
    </row>
    <row r="295" spans="1:10" x14ac:dyDescent="0.25">
      <c r="A295" s="2">
        <v>45220</v>
      </c>
      <c r="B295" s="4">
        <f t="shared" si="25"/>
        <v>10</v>
      </c>
      <c r="C295" s="2" t="s">
        <v>3</v>
      </c>
      <c r="D295">
        <f>WEEKDAY(A295,2)</f>
        <v>6</v>
      </c>
      <c r="E295">
        <v>10</v>
      </c>
      <c r="F295" s="12">
        <f t="shared" si="26"/>
        <v>4</v>
      </c>
      <c r="G295" s="4">
        <f t="shared" si="27"/>
        <v>0</v>
      </c>
      <c r="H295" s="4">
        <f t="shared" si="28"/>
        <v>0</v>
      </c>
      <c r="I295" s="4">
        <f t="shared" si="24"/>
        <v>0</v>
      </c>
      <c r="J295">
        <f t="shared" si="29"/>
        <v>19720</v>
      </c>
    </row>
    <row r="296" spans="1:10" x14ac:dyDescent="0.25">
      <c r="A296" s="2">
        <v>45221</v>
      </c>
      <c r="B296" s="4">
        <f t="shared" si="25"/>
        <v>10</v>
      </c>
      <c r="C296" s="2" t="s">
        <v>3</v>
      </c>
      <c r="D296">
        <f>WEEKDAY(A296,2)</f>
        <v>7</v>
      </c>
      <c r="E296">
        <v>10</v>
      </c>
      <c r="F296" s="12">
        <f t="shared" si="26"/>
        <v>4</v>
      </c>
      <c r="G296" s="4">
        <f t="shared" si="27"/>
        <v>150</v>
      </c>
      <c r="H296" s="4">
        <f t="shared" si="28"/>
        <v>0</v>
      </c>
      <c r="I296" s="4">
        <f t="shared" si="24"/>
        <v>-150</v>
      </c>
      <c r="J296">
        <f t="shared" si="29"/>
        <v>19570</v>
      </c>
    </row>
    <row r="297" spans="1:10" x14ac:dyDescent="0.25">
      <c r="A297" s="2">
        <v>45222</v>
      </c>
      <c r="B297" s="4">
        <f t="shared" si="25"/>
        <v>10</v>
      </c>
      <c r="C297" s="2" t="s">
        <v>3</v>
      </c>
      <c r="D297">
        <f>WEEKDAY(A297,2)</f>
        <v>1</v>
      </c>
      <c r="E297">
        <v>10</v>
      </c>
      <c r="F297" s="12">
        <f t="shared" si="26"/>
        <v>4</v>
      </c>
      <c r="G297" s="4">
        <f t="shared" si="27"/>
        <v>0</v>
      </c>
      <c r="H297" s="4">
        <f t="shared" si="28"/>
        <v>120</v>
      </c>
      <c r="I297" s="4">
        <f t="shared" si="24"/>
        <v>120</v>
      </c>
      <c r="J297">
        <f t="shared" si="29"/>
        <v>19690</v>
      </c>
    </row>
    <row r="298" spans="1:10" x14ac:dyDescent="0.25">
      <c r="A298" s="2">
        <v>45223</v>
      </c>
      <c r="B298" s="4">
        <f t="shared" si="25"/>
        <v>10</v>
      </c>
      <c r="C298" s="2" t="s">
        <v>3</v>
      </c>
      <c r="D298">
        <f>WEEKDAY(A298,2)</f>
        <v>2</v>
      </c>
      <c r="E298">
        <v>10</v>
      </c>
      <c r="F298" s="12">
        <f t="shared" si="26"/>
        <v>4</v>
      </c>
      <c r="G298" s="4">
        <f t="shared" si="27"/>
        <v>0</v>
      </c>
      <c r="H298" s="4">
        <f t="shared" si="28"/>
        <v>120</v>
      </c>
      <c r="I298" s="4">
        <f t="shared" si="24"/>
        <v>120</v>
      </c>
      <c r="J298">
        <f t="shared" si="29"/>
        <v>19810</v>
      </c>
    </row>
    <row r="299" spans="1:10" x14ac:dyDescent="0.25">
      <c r="A299" s="2">
        <v>45224</v>
      </c>
      <c r="B299" s="4">
        <f t="shared" si="25"/>
        <v>10</v>
      </c>
      <c r="C299" s="2" t="s">
        <v>3</v>
      </c>
      <c r="D299">
        <f>WEEKDAY(A299,2)</f>
        <v>3</v>
      </c>
      <c r="E299">
        <v>10</v>
      </c>
      <c r="F299" s="12">
        <f t="shared" si="26"/>
        <v>4</v>
      </c>
      <c r="G299" s="4">
        <f t="shared" si="27"/>
        <v>0</v>
      </c>
      <c r="H299" s="4">
        <f t="shared" si="28"/>
        <v>120</v>
      </c>
      <c r="I299" s="4">
        <f t="shared" si="24"/>
        <v>120</v>
      </c>
      <c r="J299">
        <f t="shared" si="29"/>
        <v>19930</v>
      </c>
    </row>
    <row r="300" spans="1:10" x14ac:dyDescent="0.25">
      <c r="A300" s="2">
        <v>45225</v>
      </c>
      <c r="B300" s="4">
        <f t="shared" si="25"/>
        <v>10</v>
      </c>
      <c r="C300" s="2" t="s">
        <v>3</v>
      </c>
      <c r="D300">
        <f>WEEKDAY(A300,2)</f>
        <v>4</v>
      </c>
      <c r="E300">
        <v>10</v>
      </c>
      <c r="F300" s="12">
        <f t="shared" si="26"/>
        <v>4</v>
      </c>
      <c r="G300" s="4">
        <f t="shared" si="27"/>
        <v>0</v>
      </c>
      <c r="H300" s="4">
        <f t="shared" si="28"/>
        <v>120</v>
      </c>
      <c r="I300" s="4">
        <f t="shared" si="24"/>
        <v>120</v>
      </c>
      <c r="J300">
        <f t="shared" si="29"/>
        <v>20050</v>
      </c>
    </row>
    <row r="301" spans="1:10" x14ac:dyDescent="0.25">
      <c r="A301" s="2">
        <v>45226</v>
      </c>
      <c r="B301" s="4">
        <f t="shared" si="25"/>
        <v>10</v>
      </c>
      <c r="C301" s="2" t="s">
        <v>3</v>
      </c>
      <c r="D301">
        <f>WEEKDAY(A301,2)</f>
        <v>5</v>
      </c>
      <c r="E301">
        <v>10</v>
      </c>
      <c r="F301" s="12">
        <f t="shared" si="26"/>
        <v>4</v>
      </c>
      <c r="G301" s="4">
        <f t="shared" si="27"/>
        <v>0</v>
      </c>
      <c r="H301" s="4">
        <f t="shared" si="28"/>
        <v>120</v>
      </c>
      <c r="I301" s="4">
        <f t="shared" si="24"/>
        <v>120</v>
      </c>
      <c r="J301">
        <f t="shared" si="29"/>
        <v>20170</v>
      </c>
    </row>
    <row r="302" spans="1:10" x14ac:dyDescent="0.25">
      <c r="A302" s="2">
        <v>45227</v>
      </c>
      <c r="B302" s="4">
        <f t="shared" si="25"/>
        <v>10</v>
      </c>
      <c r="C302" s="2" t="s">
        <v>3</v>
      </c>
      <c r="D302">
        <f>WEEKDAY(A302,2)</f>
        <v>6</v>
      </c>
      <c r="E302">
        <v>10</v>
      </c>
      <c r="F302" s="12">
        <f t="shared" si="26"/>
        <v>4</v>
      </c>
      <c r="G302" s="4">
        <f t="shared" si="27"/>
        <v>0</v>
      </c>
      <c r="H302" s="4">
        <f t="shared" si="28"/>
        <v>0</v>
      </c>
      <c r="I302" s="4">
        <f t="shared" si="24"/>
        <v>0</v>
      </c>
      <c r="J302">
        <f t="shared" si="29"/>
        <v>20170</v>
      </c>
    </row>
    <row r="303" spans="1:10" x14ac:dyDescent="0.25">
      <c r="A303" s="2">
        <v>45228</v>
      </c>
      <c r="B303" s="4">
        <f t="shared" si="25"/>
        <v>10</v>
      </c>
      <c r="C303" s="2" t="s">
        <v>3</v>
      </c>
      <c r="D303">
        <f>WEEKDAY(A303,2)</f>
        <v>7</v>
      </c>
      <c r="E303">
        <v>10</v>
      </c>
      <c r="F303" s="12">
        <f t="shared" si="26"/>
        <v>4</v>
      </c>
      <c r="G303" s="4">
        <f t="shared" si="27"/>
        <v>150</v>
      </c>
      <c r="H303" s="4">
        <f t="shared" si="28"/>
        <v>0</v>
      </c>
      <c r="I303" s="4">
        <f t="shared" si="24"/>
        <v>-150</v>
      </c>
      <c r="J303">
        <f t="shared" si="29"/>
        <v>20020</v>
      </c>
    </row>
    <row r="304" spans="1:10" x14ac:dyDescent="0.25">
      <c r="A304" s="2">
        <v>45229</v>
      </c>
      <c r="B304" s="4">
        <f t="shared" si="25"/>
        <v>10</v>
      </c>
      <c r="C304" s="2" t="s">
        <v>3</v>
      </c>
      <c r="D304">
        <f>WEEKDAY(A304,2)</f>
        <v>1</v>
      </c>
      <c r="E304">
        <v>10</v>
      </c>
      <c r="F304" s="12">
        <f t="shared" si="26"/>
        <v>4</v>
      </c>
      <c r="G304" s="4">
        <f t="shared" si="27"/>
        <v>0</v>
      </c>
      <c r="H304" s="4">
        <f t="shared" si="28"/>
        <v>120</v>
      </c>
      <c r="I304" s="4">
        <f t="shared" si="24"/>
        <v>120</v>
      </c>
      <c r="J304">
        <f t="shared" si="29"/>
        <v>20140</v>
      </c>
    </row>
    <row r="305" spans="1:10" x14ac:dyDescent="0.25">
      <c r="A305" s="2">
        <v>45230</v>
      </c>
      <c r="B305" s="4">
        <f t="shared" si="25"/>
        <v>10</v>
      </c>
      <c r="C305" s="2" t="s">
        <v>3</v>
      </c>
      <c r="D305">
        <f>WEEKDAY(A305,2)</f>
        <v>2</v>
      </c>
      <c r="E305">
        <v>10</v>
      </c>
      <c r="F305" s="12">
        <f t="shared" si="26"/>
        <v>4</v>
      </c>
      <c r="G305" s="4">
        <f t="shared" si="27"/>
        <v>0</v>
      </c>
      <c r="H305" s="4">
        <f t="shared" si="28"/>
        <v>120</v>
      </c>
      <c r="I305" s="4">
        <f t="shared" si="24"/>
        <v>120</v>
      </c>
      <c r="J305">
        <f t="shared" si="29"/>
        <v>20260</v>
      </c>
    </row>
    <row r="306" spans="1:10" x14ac:dyDescent="0.25">
      <c r="A306" s="2">
        <v>45231</v>
      </c>
      <c r="B306" s="4">
        <f t="shared" si="25"/>
        <v>11</v>
      </c>
      <c r="C306" s="2" t="s">
        <v>3</v>
      </c>
      <c r="D306">
        <f>WEEKDAY(A306,2)</f>
        <v>3</v>
      </c>
      <c r="E306">
        <v>10</v>
      </c>
      <c r="F306" s="12">
        <f t="shared" si="26"/>
        <v>4</v>
      </c>
      <c r="G306" s="4">
        <f t="shared" si="27"/>
        <v>0</v>
      </c>
      <c r="H306" s="4">
        <f t="shared" si="28"/>
        <v>120</v>
      </c>
      <c r="I306" s="4">
        <f t="shared" si="24"/>
        <v>120</v>
      </c>
      <c r="J306">
        <f t="shared" si="29"/>
        <v>20380</v>
      </c>
    </row>
    <row r="307" spans="1:10" x14ac:dyDescent="0.25">
      <c r="A307" s="2">
        <v>45232</v>
      </c>
      <c r="B307" s="4">
        <f t="shared" si="25"/>
        <v>11</v>
      </c>
      <c r="C307" s="2" t="s">
        <v>3</v>
      </c>
      <c r="D307">
        <f>WEEKDAY(A307,2)</f>
        <v>4</v>
      </c>
      <c r="E307">
        <v>10</v>
      </c>
      <c r="F307" s="12">
        <f t="shared" si="26"/>
        <v>4</v>
      </c>
      <c r="G307" s="4">
        <f t="shared" si="27"/>
        <v>0</v>
      </c>
      <c r="H307" s="4">
        <f t="shared" si="28"/>
        <v>120</v>
      </c>
      <c r="I307" s="4">
        <f t="shared" si="24"/>
        <v>120</v>
      </c>
      <c r="J307">
        <f t="shared" si="29"/>
        <v>20500</v>
      </c>
    </row>
    <row r="308" spans="1:10" x14ac:dyDescent="0.25">
      <c r="A308" s="2">
        <v>45233</v>
      </c>
      <c r="B308" s="4">
        <f t="shared" si="25"/>
        <v>11</v>
      </c>
      <c r="C308" s="2" t="s">
        <v>3</v>
      </c>
      <c r="D308">
        <f>WEEKDAY(A308,2)</f>
        <v>5</v>
      </c>
      <c r="E308">
        <v>10</v>
      </c>
      <c r="F308" s="12">
        <f t="shared" si="26"/>
        <v>4</v>
      </c>
      <c r="G308" s="4">
        <f t="shared" si="27"/>
        <v>0</v>
      </c>
      <c r="H308" s="4">
        <f t="shared" si="28"/>
        <v>120</v>
      </c>
      <c r="I308" s="4">
        <f t="shared" si="24"/>
        <v>120</v>
      </c>
      <c r="J308">
        <f t="shared" si="29"/>
        <v>20620</v>
      </c>
    </row>
    <row r="309" spans="1:10" x14ac:dyDescent="0.25">
      <c r="A309" s="2">
        <v>45234</v>
      </c>
      <c r="B309" s="4">
        <f t="shared" si="25"/>
        <v>11</v>
      </c>
      <c r="C309" s="2" t="s">
        <v>3</v>
      </c>
      <c r="D309">
        <f>WEEKDAY(A309,2)</f>
        <v>6</v>
      </c>
      <c r="E309">
        <v>10</v>
      </c>
      <c r="F309" s="12">
        <f t="shared" si="26"/>
        <v>4</v>
      </c>
      <c r="G309" s="4">
        <f t="shared" si="27"/>
        <v>0</v>
      </c>
      <c r="H309" s="4">
        <f t="shared" si="28"/>
        <v>0</v>
      </c>
      <c r="I309" s="4">
        <f t="shared" si="24"/>
        <v>0</v>
      </c>
      <c r="J309">
        <f t="shared" si="29"/>
        <v>20620</v>
      </c>
    </row>
    <row r="310" spans="1:10" x14ac:dyDescent="0.25">
      <c r="A310" s="2">
        <v>45235</v>
      </c>
      <c r="B310" s="4">
        <f t="shared" si="25"/>
        <v>11</v>
      </c>
      <c r="C310" s="2" t="s">
        <v>3</v>
      </c>
      <c r="D310">
        <f>WEEKDAY(A310,2)</f>
        <v>7</v>
      </c>
      <c r="E310">
        <v>10</v>
      </c>
      <c r="F310" s="12">
        <f t="shared" si="26"/>
        <v>4</v>
      </c>
      <c r="G310" s="4">
        <f t="shared" si="27"/>
        <v>150</v>
      </c>
      <c r="H310" s="4">
        <f t="shared" si="28"/>
        <v>0</v>
      </c>
      <c r="I310" s="4">
        <f t="shared" si="24"/>
        <v>-150</v>
      </c>
      <c r="J310">
        <f t="shared" si="29"/>
        <v>20470</v>
      </c>
    </row>
    <row r="311" spans="1:10" x14ac:dyDescent="0.25">
      <c r="A311" s="2">
        <v>45236</v>
      </c>
      <c r="B311" s="4">
        <f t="shared" si="25"/>
        <v>11</v>
      </c>
      <c r="C311" s="2" t="s">
        <v>3</v>
      </c>
      <c r="D311">
        <f>WEEKDAY(A311,2)</f>
        <v>1</v>
      </c>
      <c r="E311">
        <v>10</v>
      </c>
      <c r="F311" s="12">
        <f t="shared" si="26"/>
        <v>4</v>
      </c>
      <c r="G311" s="4">
        <f t="shared" si="27"/>
        <v>0</v>
      </c>
      <c r="H311" s="4">
        <f t="shared" si="28"/>
        <v>120</v>
      </c>
      <c r="I311" s="4">
        <f t="shared" si="24"/>
        <v>120</v>
      </c>
      <c r="J311">
        <f t="shared" si="29"/>
        <v>20590</v>
      </c>
    </row>
    <row r="312" spans="1:10" x14ac:dyDescent="0.25">
      <c r="A312" s="2">
        <v>45237</v>
      </c>
      <c r="B312" s="4">
        <f t="shared" si="25"/>
        <v>11</v>
      </c>
      <c r="C312" s="2" t="s">
        <v>3</v>
      </c>
      <c r="D312">
        <f>WEEKDAY(A312,2)</f>
        <v>2</v>
      </c>
      <c r="E312">
        <v>10</v>
      </c>
      <c r="F312" s="12">
        <f t="shared" si="26"/>
        <v>4</v>
      </c>
      <c r="G312" s="4">
        <f t="shared" si="27"/>
        <v>0</v>
      </c>
      <c r="H312" s="4">
        <f t="shared" si="28"/>
        <v>120</v>
      </c>
      <c r="I312" s="4">
        <f t="shared" si="24"/>
        <v>120</v>
      </c>
      <c r="J312">
        <f t="shared" si="29"/>
        <v>20710</v>
      </c>
    </row>
    <row r="313" spans="1:10" x14ac:dyDescent="0.25">
      <c r="A313" s="2">
        <v>45238</v>
      </c>
      <c r="B313" s="4">
        <f t="shared" si="25"/>
        <v>11</v>
      </c>
      <c r="C313" s="2" t="s">
        <v>3</v>
      </c>
      <c r="D313">
        <f>WEEKDAY(A313,2)</f>
        <v>3</v>
      </c>
      <c r="E313">
        <v>10</v>
      </c>
      <c r="F313" s="12">
        <f t="shared" si="26"/>
        <v>4</v>
      </c>
      <c r="G313" s="4">
        <f t="shared" si="27"/>
        <v>0</v>
      </c>
      <c r="H313" s="4">
        <f t="shared" si="28"/>
        <v>120</v>
      </c>
      <c r="I313" s="4">
        <f t="shared" si="24"/>
        <v>120</v>
      </c>
      <c r="J313">
        <f t="shared" si="29"/>
        <v>20830</v>
      </c>
    </row>
    <row r="314" spans="1:10" x14ac:dyDescent="0.25">
      <c r="A314" s="2">
        <v>45239</v>
      </c>
      <c r="B314" s="4">
        <f t="shared" si="25"/>
        <v>11</v>
      </c>
      <c r="C314" s="2" t="s">
        <v>3</v>
      </c>
      <c r="D314">
        <f>WEEKDAY(A314,2)</f>
        <v>4</v>
      </c>
      <c r="E314">
        <v>10</v>
      </c>
      <c r="F314" s="12">
        <f t="shared" si="26"/>
        <v>4</v>
      </c>
      <c r="G314" s="4">
        <f t="shared" si="27"/>
        <v>0</v>
      </c>
      <c r="H314" s="4">
        <f t="shared" si="28"/>
        <v>120</v>
      </c>
      <c r="I314" s="4">
        <f t="shared" si="24"/>
        <v>120</v>
      </c>
      <c r="J314">
        <f t="shared" si="29"/>
        <v>20950</v>
      </c>
    </row>
    <row r="315" spans="1:10" x14ac:dyDescent="0.25">
      <c r="A315" s="2">
        <v>45240</v>
      </c>
      <c r="B315" s="4">
        <f t="shared" si="25"/>
        <v>11</v>
      </c>
      <c r="C315" s="2" t="s">
        <v>3</v>
      </c>
      <c r="D315">
        <f>WEEKDAY(A315,2)</f>
        <v>5</v>
      </c>
      <c r="E315">
        <v>10</v>
      </c>
      <c r="F315" s="12">
        <f t="shared" si="26"/>
        <v>4</v>
      </c>
      <c r="G315" s="4">
        <f t="shared" si="27"/>
        <v>0</v>
      </c>
      <c r="H315" s="4">
        <f t="shared" si="28"/>
        <v>120</v>
      </c>
      <c r="I315" s="4">
        <f t="shared" si="24"/>
        <v>120</v>
      </c>
      <c r="J315">
        <f t="shared" si="29"/>
        <v>21070</v>
      </c>
    </row>
    <row r="316" spans="1:10" x14ac:dyDescent="0.25">
      <c r="A316" s="2">
        <v>45241</v>
      </c>
      <c r="B316" s="4">
        <f t="shared" si="25"/>
        <v>11</v>
      </c>
      <c r="C316" s="2" t="s">
        <v>3</v>
      </c>
      <c r="D316">
        <f>WEEKDAY(A316,2)</f>
        <v>6</v>
      </c>
      <c r="E316">
        <v>10</v>
      </c>
      <c r="F316" s="12">
        <f t="shared" si="26"/>
        <v>4</v>
      </c>
      <c r="G316" s="4">
        <f t="shared" si="27"/>
        <v>0</v>
      </c>
      <c r="H316" s="4">
        <f t="shared" si="28"/>
        <v>0</v>
      </c>
      <c r="I316" s="4">
        <f t="shared" si="24"/>
        <v>0</v>
      </c>
      <c r="J316">
        <f t="shared" si="29"/>
        <v>21070</v>
      </c>
    </row>
    <row r="317" spans="1:10" x14ac:dyDescent="0.25">
      <c r="A317" s="2">
        <v>45242</v>
      </c>
      <c r="B317" s="4">
        <f t="shared" si="25"/>
        <v>11</v>
      </c>
      <c r="C317" s="2" t="s">
        <v>3</v>
      </c>
      <c r="D317">
        <f>WEEKDAY(A317,2)</f>
        <v>7</v>
      </c>
      <c r="E317">
        <v>10</v>
      </c>
      <c r="F317" s="12">
        <f t="shared" si="26"/>
        <v>4</v>
      </c>
      <c r="G317" s="4">
        <f t="shared" si="27"/>
        <v>150</v>
      </c>
      <c r="H317" s="4">
        <f t="shared" si="28"/>
        <v>0</v>
      </c>
      <c r="I317" s="4">
        <f t="shared" si="24"/>
        <v>-150</v>
      </c>
      <c r="J317">
        <f t="shared" si="29"/>
        <v>20920</v>
      </c>
    </row>
    <row r="318" spans="1:10" x14ac:dyDescent="0.25">
      <c r="A318" s="2">
        <v>45243</v>
      </c>
      <c r="B318" s="4">
        <f t="shared" si="25"/>
        <v>11</v>
      </c>
      <c r="C318" s="2" t="s">
        <v>3</v>
      </c>
      <c r="D318">
        <f>WEEKDAY(A318,2)</f>
        <v>1</v>
      </c>
      <c r="E318">
        <v>10</v>
      </c>
      <c r="F318" s="12">
        <f t="shared" si="26"/>
        <v>4</v>
      </c>
      <c r="G318" s="4">
        <f t="shared" si="27"/>
        <v>0</v>
      </c>
      <c r="H318" s="4">
        <f t="shared" si="28"/>
        <v>120</v>
      </c>
      <c r="I318" s="4">
        <f t="shared" si="24"/>
        <v>120</v>
      </c>
      <c r="J318">
        <f t="shared" si="29"/>
        <v>21040</v>
      </c>
    </row>
    <row r="319" spans="1:10" x14ac:dyDescent="0.25">
      <c r="A319" s="2">
        <v>45244</v>
      </c>
      <c r="B319" s="4">
        <f t="shared" si="25"/>
        <v>11</v>
      </c>
      <c r="C319" s="2" t="s">
        <v>3</v>
      </c>
      <c r="D319">
        <f>WEEKDAY(A319,2)</f>
        <v>2</v>
      </c>
      <c r="E319">
        <v>10</v>
      </c>
      <c r="F319" s="12">
        <f t="shared" si="26"/>
        <v>4</v>
      </c>
      <c r="G319" s="4">
        <f t="shared" si="27"/>
        <v>0</v>
      </c>
      <c r="H319" s="4">
        <f t="shared" si="28"/>
        <v>120</v>
      </c>
      <c r="I319" s="4">
        <f t="shared" si="24"/>
        <v>120</v>
      </c>
      <c r="J319">
        <f t="shared" si="29"/>
        <v>21160</v>
      </c>
    </row>
    <row r="320" spans="1:10" x14ac:dyDescent="0.25">
      <c r="A320" s="2">
        <v>45245</v>
      </c>
      <c r="B320" s="4">
        <f t="shared" si="25"/>
        <v>11</v>
      </c>
      <c r="C320" s="2" t="s">
        <v>3</v>
      </c>
      <c r="D320">
        <f>WEEKDAY(A320,2)</f>
        <v>3</v>
      </c>
      <c r="E320">
        <v>10</v>
      </c>
      <c r="F320" s="12">
        <f t="shared" si="26"/>
        <v>4</v>
      </c>
      <c r="G320" s="4">
        <f t="shared" si="27"/>
        <v>0</v>
      </c>
      <c r="H320" s="4">
        <f t="shared" si="28"/>
        <v>120</v>
      </c>
      <c r="I320" s="4">
        <f t="shared" si="24"/>
        <v>120</v>
      </c>
      <c r="J320">
        <f t="shared" si="29"/>
        <v>21280</v>
      </c>
    </row>
    <row r="321" spans="1:10" x14ac:dyDescent="0.25">
      <c r="A321" s="2">
        <v>45246</v>
      </c>
      <c r="B321" s="4">
        <f t="shared" si="25"/>
        <v>11</v>
      </c>
      <c r="C321" s="2" t="s">
        <v>3</v>
      </c>
      <c r="D321">
        <f>WEEKDAY(A321,2)</f>
        <v>4</v>
      </c>
      <c r="E321">
        <v>10</v>
      </c>
      <c r="F321" s="12">
        <f t="shared" si="26"/>
        <v>4</v>
      </c>
      <c r="G321" s="4">
        <f t="shared" si="27"/>
        <v>0</v>
      </c>
      <c r="H321" s="4">
        <f t="shared" si="28"/>
        <v>120</v>
      </c>
      <c r="I321" s="4">
        <f t="shared" si="24"/>
        <v>120</v>
      </c>
      <c r="J321">
        <f t="shared" si="29"/>
        <v>21400</v>
      </c>
    </row>
    <row r="322" spans="1:10" x14ac:dyDescent="0.25">
      <c r="A322" s="2">
        <v>45247</v>
      </c>
      <c r="B322" s="4">
        <f t="shared" si="25"/>
        <v>11</v>
      </c>
      <c r="C322" s="2" t="s">
        <v>3</v>
      </c>
      <c r="D322">
        <f>WEEKDAY(A322,2)</f>
        <v>5</v>
      </c>
      <c r="E322">
        <v>10</v>
      </c>
      <c r="F322" s="12">
        <f t="shared" si="26"/>
        <v>4</v>
      </c>
      <c r="G322" s="4">
        <f t="shared" si="27"/>
        <v>0</v>
      </c>
      <c r="H322" s="4">
        <f t="shared" si="28"/>
        <v>120</v>
      </c>
      <c r="I322" s="4">
        <f t="shared" ref="I322:I385" si="30">H322-G322</f>
        <v>120</v>
      </c>
      <c r="J322">
        <f t="shared" si="29"/>
        <v>21520</v>
      </c>
    </row>
    <row r="323" spans="1:10" x14ac:dyDescent="0.25">
      <c r="A323" s="2">
        <v>45248</v>
      </c>
      <c r="B323" s="4">
        <f t="shared" ref="B323:B386" si="31">MONTH(A323)</f>
        <v>11</v>
      </c>
      <c r="C323" s="2" t="s">
        <v>3</v>
      </c>
      <c r="D323">
        <f>WEEKDAY(A323,2)</f>
        <v>6</v>
      </c>
      <c r="E323">
        <v>10</v>
      </c>
      <c r="F323" s="12">
        <f>ROUNDDOWN(VLOOKUP(C323,$L$7:$M$10,2,FALSE)*E323,)</f>
        <v>4</v>
      </c>
      <c r="G323" s="4">
        <f t="shared" si="27"/>
        <v>0</v>
      </c>
      <c r="H323" s="4">
        <f t="shared" si="28"/>
        <v>0</v>
      </c>
      <c r="I323" s="4">
        <f t="shared" si="30"/>
        <v>0</v>
      </c>
      <c r="J323">
        <f t="shared" si="29"/>
        <v>21520</v>
      </c>
    </row>
    <row r="324" spans="1:10" x14ac:dyDescent="0.25">
      <c r="A324" s="2">
        <v>45249</v>
      </c>
      <c r="B324" s="4">
        <f t="shared" si="31"/>
        <v>11</v>
      </c>
      <c r="C324" s="2" t="s">
        <v>3</v>
      </c>
      <c r="D324">
        <f>WEEKDAY(A324,2)</f>
        <v>7</v>
      </c>
      <c r="E324">
        <v>10</v>
      </c>
      <c r="F324" s="12">
        <f>ROUNDDOWN(VLOOKUP(C324,$L$7:$M$10,2,FALSE)*E324,)</f>
        <v>4</v>
      </c>
      <c r="G324" s="4">
        <f t="shared" ref="G324:G387" si="32">IF(D324&lt;=5,0,IF(D324=7,150,0))</f>
        <v>150</v>
      </c>
      <c r="H324" s="4">
        <f>IF(D324&lt;=5,F324*$M$4,0)</f>
        <v>0</v>
      </c>
      <c r="I324" s="4">
        <f t="shared" si="30"/>
        <v>-150</v>
      </c>
      <c r="J324">
        <f t="shared" ref="J324:J387" si="33">J323+I324</f>
        <v>21370</v>
      </c>
    </row>
    <row r="325" spans="1:10" x14ac:dyDescent="0.25">
      <c r="A325" s="2">
        <v>45250</v>
      </c>
      <c r="B325" s="4">
        <f t="shared" si="31"/>
        <v>11</v>
      </c>
      <c r="C325" s="2" t="s">
        <v>3</v>
      </c>
      <c r="D325">
        <f>WEEKDAY(A325,2)</f>
        <v>1</v>
      </c>
      <c r="E325">
        <v>10</v>
      </c>
      <c r="F325" s="12">
        <f>ROUNDDOWN(VLOOKUP(C325,$L$7:$M$10,2,FALSE)*E325,)</f>
        <v>4</v>
      </c>
      <c r="G325" s="4">
        <f t="shared" si="32"/>
        <v>0</v>
      </c>
      <c r="H325" s="4">
        <f>IF(D325&lt;=5,F325*$M$4,0)</f>
        <v>120</v>
      </c>
      <c r="I325" s="4">
        <f t="shared" si="30"/>
        <v>120</v>
      </c>
      <c r="J325">
        <f t="shared" si="33"/>
        <v>21490</v>
      </c>
    </row>
    <row r="326" spans="1:10" x14ac:dyDescent="0.25">
      <c r="A326" s="2">
        <v>45251</v>
      </c>
      <c r="B326" s="4">
        <f t="shared" si="31"/>
        <v>11</v>
      </c>
      <c r="C326" s="2" t="s">
        <v>3</v>
      </c>
      <c r="D326">
        <f>WEEKDAY(A326,2)</f>
        <v>2</v>
      </c>
      <c r="E326">
        <v>10</v>
      </c>
      <c r="F326" s="12">
        <f>ROUNDDOWN(VLOOKUP(C326,$L$7:$M$10,2,FALSE)*E326,)</f>
        <v>4</v>
      </c>
      <c r="G326" s="4">
        <f t="shared" si="32"/>
        <v>0</v>
      </c>
      <c r="H326" s="4">
        <f>IF(D326&lt;=5,F326*$M$4,0)</f>
        <v>120</v>
      </c>
      <c r="I326" s="4">
        <f t="shared" si="30"/>
        <v>120</v>
      </c>
      <c r="J326">
        <f t="shared" si="33"/>
        <v>21610</v>
      </c>
    </row>
    <row r="327" spans="1:10" x14ac:dyDescent="0.25">
      <c r="A327" s="2">
        <v>45252</v>
      </c>
      <c r="B327" s="4">
        <f t="shared" si="31"/>
        <v>11</v>
      </c>
      <c r="C327" s="2" t="s">
        <v>3</v>
      </c>
      <c r="D327">
        <f>WEEKDAY(A327,2)</f>
        <v>3</v>
      </c>
      <c r="E327">
        <v>10</v>
      </c>
      <c r="F327" s="12">
        <f>ROUNDDOWN(VLOOKUP(C327,$L$7:$M$10,2,FALSE)*E327,)</f>
        <v>4</v>
      </c>
      <c r="G327" s="4">
        <f t="shared" si="32"/>
        <v>0</v>
      </c>
      <c r="H327" s="4">
        <f>IF(D327&lt;=5,F327*$M$4,0)</f>
        <v>120</v>
      </c>
      <c r="I327" s="4">
        <f t="shared" si="30"/>
        <v>120</v>
      </c>
      <c r="J327">
        <f t="shared" si="33"/>
        <v>21730</v>
      </c>
    </row>
    <row r="328" spans="1:10" x14ac:dyDescent="0.25">
      <c r="A328" s="2">
        <v>45253</v>
      </c>
      <c r="B328" s="4">
        <f t="shared" si="31"/>
        <v>11</v>
      </c>
      <c r="C328" s="2" t="s">
        <v>3</v>
      </c>
      <c r="D328">
        <f>WEEKDAY(A328,2)</f>
        <v>4</v>
      </c>
      <c r="E328">
        <v>10</v>
      </c>
      <c r="F328" s="12">
        <f>ROUNDDOWN(VLOOKUP(C328,$L$7:$M$10,2,FALSE)*E328,)</f>
        <v>4</v>
      </c>
      <c r="G328" s="4">
        <f t="shared" si="32"/>
        <v>0</v>
      </c>
      <c r="H328" s="4">
        <f>IF(D328&lt;=5,F328*$M$4,0)</f>
        <v>120</v>
      </c>
      <c r="I328" s="4">
        <f t="shared" si="30"/>
        <v>120</v>
      </c>
      <c r="J328">
        <f t="shared" si="33"/>
        <v>21850</v>
      </c>
    </row>
    <row r="329" spans="1:10" x14ac:dyDescent="0.25">
      <c r="A329" s="2">
        <v>45254</v>
      </c>
      <c r="B329" s="4">
        <f t="shared" si="31"/>
        <v>11</v>
      </c>
      <c r="C329" s="2" t="s">
        <v>3</v>
      </c>
      <c r="D329">
        <f>WEEKDAY(A329,2)</f>
        <v>5</v>
      </c>
      <c r="E329">
        <v>10</v>
      </c>
      <c r="F329" s="12">
        <f>ROUNDDOWN(VLOOKUP(C329,$L$7:$M$10,2,FALSE)*E329,)</f>
        <v>4</v>
      </c>
      <c r="G329" s="4">
        <f t="shared" si="32"/>
        <v>0</v>
      </c>
      <c r="H329" s="4">
        <f>IF(D329&lt;=5,F329*$M$4,0)</f>
        <v>120</v>
      </c>
      <c r="I329" s="4">
        <f t="shared" si="30"/>
        <v>120</v>
      </c>
      <c r="J329">
        <f t="shared" si="33"/>
        <v>21970</v>
      </c>
    </row>
    <row r="330" spans="1:10" x14ac:dyDescent="0.25">
      <c r="A330" s="2">
        <v>45255</v>
      </c>
      <c r="B330" s="4">
        <f t="shared" si="31"/>
        <v>11</v>
      </c>
      <c r="C330" s="2" t="s">
        <v>3</v>
      </c>
      <c r="D330">
        <f>WEEKDAY(A330,2)</f>
        <v>6</v>
      </c>
      <c r="E330">
        <v>10</v>
      </c>
      <c r="F330" s="12">
        <f>ROUNDDOWN(VLOOKUP(C330,$L$7:$M$10,2,FALSE)*E330,)</f>
        <v>4</v>
      </c>
      <c r="G330" s="4">
        <f t="shared" si="32"/>
        <v>0</v>
      </c>
      <c r="H330" s="4">
        <f>IF(D330&lt;=5,F330*$M$4,0)</f>
        <v>0</v>
      </c>
      <c r="I330" s="4">
        <f t="shared" si="30"/>
        <v>0</v>
      </c>
      <c r="J330">
        <f t="shared" si="33"/>
        <v>21970</v>
      </c>
    </row>
    <row r="331" spans="1:10" x14ac:dyDescent="0.25">
      <c r="A331" s="2">
        <v>45256</v>
      </c>
      <c r="B331" s="4">
        <f t="shared" si="31"/>
        <v>11</v>
      </c>
      <c r="C331" s="2" t="s">
        <v>3</v>
      </c>
      <c r="D331">
        <f>WEEKDAY(A331,2)</f>
        <v>7</v>
      </c>
      <c r="E331">
        <v>10</v>
      </c>
      <c r="F331" s="12">
        <f>ROUNDDOWN(VLOOKUP(C331,$L$7:$M$10,2,FALSE)*E331,)</f>
        <v>4</v>
      </c>
      <c r="G331" s="4">
        <f t="shared" si="32"/>
        <v>150</v>
      </c>
      <c r="H331" s="4">
        <f>IF(D331&lt;=5,F331*$M$4,0)</f>
        <v>0</v>
      </c>
      <c r="I331" s="4">
        <f t="shared" si="30"/>
        <v>-150</v>
      </c>
      <c r="J331">
        <f t="shared" si="33"/>
        <v>21820</v>
      </c>
    </row>
    <row r="332" spans="1:10" x14ac:dyDescent="0.25">
      <c r="A332" s="2">
        <v>45257</v>
      </c>
      <c r="B332" s="4">
        <f t="shared" si="31"/>
        <v>11</v>
      </c>
      <c r="C332" s="2" t="s">
        <v>3</v>
      </c>
      <c r="D332">
        <f>WEEKDAY(A332,2)</f>
        <v>1</v>
      </c>
      <c r="E332">
        <v>10</v>
      </c>
      <c r="F332" s="12">
        <f>ROUNDDOWN(VLOOKUP(C332,$L$7:$M$10,2,FALSE)*E332,)</f>
        <v>4</v>
      </c>
      <c r="G332" s="4">
        <f t="shared" si="32"/>
        <v>0</v>
      </c>
      <c r="H332" s="4">
        <f>IF(D332&lt;=5,F332*$M$4,0)</f>
        <v>120</v>
      </c>
      <c r="I332" s="4">
        <f t="shared" si="30"/>
        <v>120</v>
      </c>
      <c r="J332">
        <f t="shared" si="33"/>
        <v>21940</v>
      </c>
    </row>
    <row r="333" spans="1:10" x14ac:dyDescent="0.25">
      <c r="A333" s="2">
        <v>45258</v>
      </c>
      <c r="B333" s="4">
        <f t="shared" si="31"/>
        <v>11</v>
      </c>
      <c r="C333" s="2" t="s">
        <v>3</v>
      </c>
      <c r="D333">
        <f>WEEKDAY(A333,2)</f>
        <v>2</v>
      </c>
      <c r="E333">
        <v>10</v>
      </c>
      <c r="F333" s="12">
        <f>ROUNDDOWN(VLOOKUP(C333,$L$7:$M$10,2,FALSE)*E333,)</f>
        <v>4</v>
      </c>
      <c r="G333" s="4">
        <f t="shared" si="32"/>
        <v>0</v>
      </c>
      <c r="H333" s="4">
        <f>IF(D333&lt;=5,F333*$M$4,0)</f>
        <v>120</v>
      </c>
      <c r="I333" s="4">
        <f t="shared" si="30"/>
        <v>120</v>
      </c>
      <c r="J333">
        <f t="shared" si="33"/>
        <v>22060</v>
      </c>
    </row>
    <row r="334" spans="1:10" x14ac:dyDescent="0.25">
      <c r="A334" s="2">
        <v>45259</v>
      </c>
      <c r="B334" s="4">
        <f t="shared" si="31"/>
        <v>11</v>
      </c>
      <c r="C334" s="2" t="s">
        <v>3</v>
      </c>
      <c r="D334">
        <f>WEEKDAY(A334,2)</f>
        <v>3</v>
      </c>
      <c r="E334">
        <v>10</v>
      </c>
      <c r="F334" s="12">
        <f>ROUNDDOWN(VLOOKUP(C334,$L$7:$M$10,2,FALSE)*E334,)</f>
        <v>4</v>
      </c>
      <c r="G334" s="4">
        <f t="shared" si="32"/>
        <v>0</v>
      </c>
      <c r="H334" s="4">
        <f>IF(D334&lt;=5,F334*$M$4,0)</f>
        <v>120</v>
      </c>
      <c r="I334" s="4">
        <f t="shared" si="30"/>
        <v>120</v>
      </c>
      <c r="J334">
        <f t="shared" si="33"/>
        <v>22180</v>
      </c>
    </row>
    <row r="335" spans="1:10" x14ac:dyDescent="0.25">
      <c r="A335" s="2">
        <v>45260</v>
      </c>
      <c r="B335" s="4">
        <f t="shared" si="31"/>
        <v>11</v>
      </c>
      <c r="C335" s="2" t="s">
        <v>3</v>
      </c>
      <c r="D335">
        <f>WEEKDAY(A335,2)</f>
        <v>4</v>
      </c>
      <c r="E335">
        <v>10</v>
      </c>
      <c r="F335" s="12">
        <f>ROUNDDOWN(VLOOKUP(C335,$L$7:$M$10,2,FALSE)*E335,)</f>
        <v>4</v>
      </c>
      <c r="G335" s="4">
        <f t="shared" si="32"/>
        <v>0</v>
      </c>
      <c r="H335" s="4">
        <f>IF(D335&lt;=5,F335*$M$4,0)</f>
        <v>120</v>
      </c>
      <c r="I335" s="4">
        <f t="shared" si="30"/>
        <v>120</v>
      </c>
      <c r="J335">
        <f t="shared" si="33"/>
        <v>22300</v>
      </c>
    </row>
    <row r="336" spans="1:10" x14ac:dyDescent="0.25">
      <c r="A336" s="2">
        <v>45261</v>
      </c>
      <c r="B336" s="4">
        <f t="shared" si="31"/>
        <v>12</v>
      </c>
      <c r="C336" s="2" t="s">
        <v>3</v>
      </c>
      <c r="D336">
        <f>WEEKDAY(A336,2)</f>
        <v>5</v>
      </c>
      <c r="E336">
        <v>10</v>
      </c>
      <c r="F336" s="12">
        <f>ROUNDDOWN(VLOOKUP(C336,$L$7:$M$10,2,FALSE)*E336,)</f>
        <v>4</v>
      </c>
      <c r="G336" s="4">
        <f t="shared" si="32"/>
        <v>0</v>
      </c>
      <c r="H336" s="4">
        <f>IF(D336&lt;=5,F336*$M$4,0)</f>
        <v>120</v>
      </c>
      <c r="I336" s="4">
        <f t="shared" si="30"/>
        <v>120</v>
      </c>
      <c r="J336">
        <f t="shared" si="33"/>
        <v>22420</v>
      </c>
    </row>
    <row r="337" spans="1:10" x14ac:dyDescent="0.25">
      <c r="A337" s="2">
        <v>45262</v>
      </c>
      <c r="B337" s="4">
        <f t="shared" si="31"/>
        <v>12</v>
      </c>
      <c r="C337" s="2" t="s">
        <v>3</v>
      </c>
      <c r="D337">
        <f>WEEKDAY(A337,2)</f>
        <v>6</v>
      </c>
      <c r="E337">
        <v>10</v>
      </c>
      <c r="F337" s="12">
        <f>ROUNDDOWN(VLOOKUP(C337,$L$7:$M$10,2,FALSE)*E337,)</f>
        <v>4</v>
      </c>
      <c r="G337" s="4">
        <f t="shared" si="32"/>
        <v>0</v>
      </c>
      <c r="H337" s="4">
        <f>IF(D337&lt;=5,F337*$M$4,0)</f>
        <v>0</v>
      </c>
      <c r="I337" s="4">
        <f t="shared" si="30"/>
        <v>0</v>
      </c>
      <c r="J337">
        <f t="shared" si="33"/>
        <v>22420</v>
      </c>
    </row>
    <row r="338" spans="1:10" x14ac:dyDescent="0.25">
      <c r="A338" s="2">
        <v>45263</v>
      </c>
      <c r="B338" s="4">
        <f t="shared" si="31"/>
        <v>12</v>
      </c>
      <c r="C338" s="2" t="s">
        <v>3</v>
      </c>
      <c r="D338">
        <f>WEEKDAY(A338,2)</f>
        <v>7</v>
      </c>
      <c r="E338">
        <v>10</v>
      </c>
      <c r="F338" s="12">
        <f>ROUNDDOWN(VLOOKUP(C338,$L$7:$M$10,2,FALSE)*E338,)</f>
        <v>4</v>
      </c>
      <c r="G338" s="4">
        <f t="shared" si="32"/>
        <v>150</v>
      </c>
      <c r="H338" s="4">
        <f>IF(D338&lt;=5,F338*$M$4,0)</f>
        <v>0</v>
      </c>
      <c r="I338" s="4">
        <f t="shared" si="30"/>
        <v>-150</v>
      </c>
      <c r="J338">
        <f t="shared" si="33"/>
        <v>22270</v>
      </c>
    </row>
    <row r="339" spans="1:10" x14ac:dyDescent="0.25">
      <c r="A339" s="2">
        <v>45264</v>
      </c>
      <c r="B339" s="4">
        <f t="shared" si="31"/>
        <v>12</v>
      </c>
      <c r="C339" s="2" t="s">
        <v>3</v>
      </c>
      <c r="D339">
        <f>WEEKDAY(A339,2)</f>
        <v>1</v>
      </c>
      <c r="E339">
        <v>10</v>
      </c>
      <c r="F339" s="12">
        <f>ROUNDDOWN(VLOOKUP(C339,$L$7:$M$10,2,FALSE)*E339,)</f>
        <v>4</v>
      </c>
      <c r="G339" s="4">
        <f t="shared" si="32"/>
        <v>0</v>
      </c>
      <c r="H339" s="4">
        <f>IF(D339&lt;=5,F339*$M$4,0)</f>
        <v>120</v>
      </c>
      <c r="I339" s="4">
        <f t="shared" si="30"/>
        <v>120</v>
      </c>
      <c r="J339">
        <f t="shared" si="33"/>
        <v>22390</v>
      </c>
    </row>
    <row r="340" spans="1:10" x14ac:dyDescent="0.25">
      <c r="A340" s="2">
        <v>45265</v>
      </c>
      <c r="B340" s="4">
        <f t="shared" si="31"/>
        <v>12</v>
      </c>
      <c r="C340" s="2" t="s">
        <v>3</v>
      </c>
      <c r="D340">
        <f>WEEKDAY(A340,2)</f>
        <v>2</v>
      </c>
      <c r="E340">
        <v>10</v>
      </c>
      <c r="F340" s="12">
        <f>ROUNDDOWN(VLOOKUP(C340,$L$7:$M$10,2,FALSE)*E340,)</f>
        <v>4</v>
      </c>
      <c r="G340" s="4">
        <f t="shared" si="32"/>
        <v>0</v>
      </c>
      <c r="H340" s="4">
        <f>IF(D340&lt;=5,F340*$M$4,0)</f>
        <v>120</v>
      </c>
      <c r="I340" s="4">
        <f t="shared" si="30"/>
        <v>120</v>
      </c>
      <c r="J340">
        <f t="shared" si="33"/>
        <v>22510</v>
      </c>
    </row>
    <row r="341" spans="1:10" x14ac:dyDescent="0.25">
      <c r="A341" s="2">
        <v>45266</v>
      </c>
      <c r="B341" s="4">
        <f t="shared" si="31"/>
        <v>12</v>
      </c>
      <c r="C341" s="2" t="s">
        <v>3</v>
      </c>
      <c r="D341">
        <f>WEEKDAY(A341,2)</f>
        <v>3</v>
      </c>
      <c r="E341">
        <v>10</v>
      </c>
      <c r="F341" s="12">
        <f>ROUNDDOWN(VLOOKUP(C341,$L$7:$M$10,2,FALSE)*E341,)</f>
        <v>4</v>
      </c>
      <c r="G341" s="4">
        <f t="shared" si="32"/>
        <v>0</v>
      </c>
      <c r="H341" s="4">
        <f>IF(D341&lt;=5,F341*$M$4,0)</f>
        <v>120</v>
      </c>
      <c r="I341" s="4">
        <f t="shared" si="30"/>
        <v>120</v>
      </c>
      <c r="J341">
        <f t="shared" si="33"/>
        <v>22630</v>
      </c>
    </row>
    <row r="342" spans="1:10" x14ac:dyDescent="0.25">
      <c r="A342" s="2">
        <v>45267</v>
      </c>
      <c r="B342" s="4">
        <f t="shared" si="31"/>
        <v>12</v>
      </c>
      <c r="C342" s="2" t="s">
        <v>3</v>
      </c>
      <c r="D342">
        <f>WEEKDAY(A342,2)</f>
        <v>4</v>
      </c>
      <c r="E342">
        <v>10</v>
      </c>
      <c r="F342" s="12">
        <f>ROUNDDOWN(VLOOKUP(C342,$L$7:$M$10,2,FALSE)*E342,)</f>
        <v>4</v>
      </c>
      <c r="G342" s="4">
        <f t="shared" si="32"/>
        <v>0</v>
      </c>
      <c r="H342" s="4">
        <f>IF(D342&lt;=5,F342*$M$4,0)</f>
        <v>120</v>
      </c>
      <c r="I342" s="4">
        <f t="shared" si="30"/>
        <v>120</v>
      </c>
      <c r="J342">
        <f t="shared" si="33"/>
        <v>22750</v>
      </c>
    </row>
    <row r="343" spans="1:10" x14ac:dyDescent="0.25">
      <c r="A343" s="2">
        <v>45268</v>
      </c>
      <c r="B343" s="4">
        <f t="shared" si="31"/>
        <v>12</v>
      </c>
      <c r="C343" s="2" t="s">
        <v>3</v>
      </c>
      <c r="D343">
        <f>WEEKDAY(A343,2)</f>
        <v>5</v>
      </c>
      <c r="E343">
        <v>10</v>
      </c>
      <c r="F343" s="12">
        <f>ROUNDDOWN(VLOOKUP(C343,$L$7:$M$10,2,FALSE)*E343,)</f>
        <v>4</v>
      </c>
      <c r="G343" s="4">
        <f t="shared" si="32"/>
        <v>0</v>
      </c>
      <c r="H343" s="4">
        <f>IF(D343&lt;=5,F343*$M$4,0)</f>
        <v>120</v>
      </c>
      <c r="I343" s="4">
        <f t="shared" si="30"/>
        <v>120</v>
      </c>
      <c r="J343">
        <f t="shared" si="33"/>
        <v>22870</v>
      </c>
    </row>
    <row r="344" spans="1:10" x14ac:dyDescent="0.25">
      <c r="A344" s="2">
        <v>45269</v>
      </c>
      <c r="B344" s="4">
        <f t="shared" si="31"/>
        <v>12</v>
      </c>
      <c r="C344" s="2" t="s">
        <v>3</v>
      </c>
      <c r="D344">
        <f>WEEKDAY(A344,2)</f>
        <v>6</v>
      </c>
      <c r="E344">
        <v>10</v>
      </c>
      <c r="F344" s="12">
        <f>ROUNDDOWN(VLOOKUP(C344,$L$7:$M$10,2,FALSE)*E344,)</f>
        <v>4</v>
      </c>
      <c r="G344" s="4">
        <f t="shared" si="32"/>
        <v>0</v>
      </c>
      <c r="H344" s="4">
        <f>IF(D344&lt;=5,F344*$M$4,0)</f>
        <v>0</v>
      </c>
      <c r="I344" s="4">
        <f t="shared" si="30"/>
        <v>0</v>
      </c>
      <c r="J344">
        <f t="shared" si="33"/>
        <v>22870</v>
      </c>
    </row>
    <row r="345" spans="1:10" x14ac:dyDescent="0.25">
      <c r="A345" s="2">
        <v>45270</v>
      </c>
      <c r="B345" s="4">
        <f t="shared" si="31"/>
        <v>12</v>
      </c>
      <c r="C345" s="2" t="s">
        <v>3</v>
      </c>
      <c r="D345">
        <f>WEEKDAY(A345,2)</f>
        <v>7</v>
      </c>
      <c r="E345">
        <v>10</v>
      </c>
      <c r="F345" s="12">
        <f>ROUNDDOWN(VLOOKUP(C345,$L$7:$M$10,2,FALSE)*E345,)</f>
        <v>4</v>
      </c>
      <c r="G345" s="4">
        <f t="shared" si="32"/>
        <v>150</v>
      </c>
      <c r="H345" s="4">
        <f>IF(D345&lt;=5,F345*$M$4,0)</f>
        <v>0</v>
      </c>
      <c r="I345" s="4">
        <f t="shared" si="30"/>
        <v>-150</v>
      </c>
      <c r="J345">
        <f t="shared" si="33"/>
        <v>22720</v>
      </c>
    </row>
    <row r="346" spans="1:10" x14ac:dyDescent="0.25">
      <c r="A346" s="2">
        <v>45271</v>
      </c>
      <c r="B346" s="4">
        <f t="shared" si="31"/>
        <v>12</v>
      </c>
      <c r="C346" s="2" t="s">
        <v>3</v>
      </c>
      <c r="D346">
        <f>WEEKDAY(A346,2)</f>
        <v>1</v>
      </c>
      <c r="E346">
        <v>10</v>
      </c>
      <c r="F346" s="12">
        <f>ROUNDDOWN(VLOOKUP(C346,$L$7:$M$10,2,FALSE)*E346,)</f>
        <v>4</v>
      </c>
      <c r="G346" s="4">
        <f t="shared" si="32"/>
        <v>0</v>
      </c>
      <c r="H346" s="4">
        <f>IF(D346&lt;=5,F346*$M$4,0)</f>
        <v>120</v>
      </c>
      <c r="I346" s="4">
        <f t="shared" si="30"/>
        <v>120</v>
      </c>
      <c r="J346">
        <f t="shared" si="33"/>
        <v>22840</v>
      </c>
    </row>
    <row r="347" spans="1:10" x14ac:dyDescent="0.25">
      <c r="A347" s="2">
        <v>45272</v>
      </c>
      <c r="B347" s="4">
        <f t="shared" si="31"/>
        <v>12</v>
      </c>
      <c r="C347" s="2" t="s">
        <v>3</v>
      </c>
      <c r="D347">
        <f>WEEKDAY(A347,2)</f>
        <v>2</v>
      </c>
      <c r="E347">
        <v>10</v>
      </c>
      <c r="F347" s="12">
        <f>ROUNDDOWN(VLOOKUP(C347,$L$7:$M$10,2,FALSE)*E347,)</f>
        <v>4</v>
      </c>
      <c r="G347" s="4">
        <f t="shared" si="32"/>
        <v>0</v>
      </c>
      <c r="H347" s="4">
        <f>IF(D347&lt;=5,F347*$M$4,0)</f>
        <v>120</v>
      </c>
      <c r="I347" s="4">
        <f t="shared" si="30"/>
        <v>120</v>
      </c>
      <c r="J347">
        <f t="shared" si="33"/>
        <v>22960</v>
      </c>
    </row>
    <row r="348" spans="1:10" x14ac:dyDescent="0.25">
      <c r="A348" s="2">
        <v>45273</v>
      </c>
      <c r="B348" s="4">
        <f t="shared" si="31"/>
        <v>12</v>
      </c>
      <c r="C348" s="2" t="s">
        <v>3</v>
      </c>
      <c r="D348">
        <f>WEEKDAY(A348,2)</f>
        <v>3</v>
      </c>
      <c r="E348">
        <v>10</v>
      </c>
      <c r="F348" s="12">
        <f>ROUNDDOWN(VLOOKUP(C348,$L$7:$M$10,2,FALSE)*E348,)</f>
        <v>4</v>
      </c>
      <c r="G348" s="4">
        <f t="shared" si="32"/>
        <v>0</v>
      </c>
      <c r="H348" s="4">
        <f>IF(D348&lt;=5,F348*$M$4,0)</f>
        <v>120</v>
      </c>
      <c r="I348" s="4">
        <f t="shared" si="30"/>
        <v>120</v>
      </c>
      <c r="J348">
        <f t="shared" si="33"/>
        <v>23080</v>
      </c>
    </row>
    <row r="349" spans="1:10" x14ac:dyDescent="0.25">
      <c r="A349" s="2">
        <v>45274</v>
      </c>
      <c r="B349" s="4">
        <f t="shared" si="31"/>
        <v>12</v>
      </c>
      <c r="C349" s="2" t="s">
        <v>3</v>
      </c>
      <c r="D349">
        <f>WEEKDAY(A349,2)</f>
        <v>4</v>
      </c>
      <c r="E349">
        <v>10</v>
      </c>
      <c r="F349" s="12">
        <f>ROUNDDOWN(VLOOKUP(C349,$L$7:$M$10,2,FALSE)*E349,)</f>
        <v>4</v>
      </c>
      <c r="G349" s="4">
        <f t="shared" si="32"/>
        <v>0</v>
      </c>
      <c r="H349" s="4">
        <f>IF(D349&lt;=5,F349*$M$4,0)</f>
        <v>120</v>
      </c>
      <c r="I349" s="4">
        <f t="shared" si="30"/>
        <v>120</v>
      </c>
      <c r="J349">
        <f t="shared" si="33"/>
        <v>23200</v>
      </c>
    </row>
    <row r="350" spans="1:10" x14ac:dyDescent="0.25">
      <c r="A350" s="2">
        <v>45275</v>
      </c>
      <c r="B350" s="4">
        <f t="shared" si="31"/>
        <v>12</v>
      </c>
      <c r="C350" s="2" t="s">
        <v>3</v>
      </c>
      <c r="D350">
        <f>WEEKDAY(A350,2)</f>
        <v>5</v>
      </c>
      <c r="E350">
        <v>10</v>
      </c>
      <c r="F350" s="12">
        <f>ROUNDDOWN(VLOOKUP(C350,$L$7:$M$10,2,FALSE)*E350,)</f>
        <v>4</v>
      </c>
      <c r="G350" s="4">
        <f t="shared" si="32"/>
        <v>0</v>
      </c>
      <c r="H350" s="4">
        <f>IF(D350&lt;=5,F350*$M$4,0)</f>
        <v>120</v>
      </c>
      <c r="I350" s="4">
        <f t="shared" si="30"/>
        <v>120</v>
      </c>
      <c r="J350">
        <f t="shared" si="33"/>
        <v>23320</v>
      </c>
    </row>
    <row r="351" spans="1:10" x14ac:dyDescent="0.25">
      <c r="A351" s="2">
        <v>45276</v>
      </c>
      <c r="B351" s="4">
        <f t="shared" si="31"/>
        <v>12</v>
      </c>
      <c r="C351" s="2" t="s">
        <v>3</v>
      </c>
      <c r="D351">
        <f>WEEKDAY(A351,2)</f>
        <v>6</v>
      </c>
      <c r="E351">
        <v>10</v>
      </c>
      <c r="F351" s="12">
        <f>ROUNDDOWN(VLOOKUP(C351,$L$7:$M$10,2,FALSE)*E351,)</f>
        <v>4</v>
      </c>
      <c r="G351" s="4">
        <f t="shared" si="32"/>
        <v>0</v>
      </c>
      <c r="H351" s="4">
        <f>IF(D351&lt;=5,F351*$M$4,0)</f>
        <v>0</v>
      </c>
      <c r="I351" s="4">
        <f t="shared" si="30"/>
        <v>0</v>
      </c>
      <c r="J351">
        <f t="shared" si="33"/>
        <v>23320</v>
      </c>
    </row>
    <row r="352" spans="1:10" x14ac:dyDescent="0.25">
      <c r="A352" s="2">
        <v>45277</v>
      </c>
      <c r="B352" s="4">
        <f t="shared" si="31"/>
        <v>12</v>
      </c>
      <c r="C352" s="2" t="s">
        <v>3</v>
      </c>
      <c r="D352">
        <f>WEEKDAY(A352,2)</f>
        <v>7</v>
      </c>
      <c r="E352">
        <v>10</v>
      </c>
      <c r="F352" s="12">
        <f>ROUNDDOWN(VLOOKUP(C352,$L$7:$M$10,2,FALSE)*E352,)</f>
        <v>4</v>
      </c>
      <c r="G352" s="4">
        <f t="shared" si="32"/>
        <v>150</v>
      </c>
      <c r="H352" s="4">
        <f>IF(D352&lt;=5,F352*$M$4,0)</f>
        <v>0</v>
      </c>
      <c r="I352" s="4">
        <f t="shared" si="30"/>
        <v>-150</v>
      </c>
      <c r="J352">
        <f t="shared" si="33"/>
        <v>23170</v>
      </c>
    </row>
    <row r="353" spans="1:10" x14ac:dyDescent="0.25">
      <c r="A353" s="2">
        <v>45278</v>
      </c>
      <c r="B353" s="4">
        <f t="shared" si="31"/>
        <v>12</v>
      </c>
      <c r="C353" s="2" t="s">
        <v>3</v>
      </c>
      <c r="D353">
        <f>WEEKDAY(A353,2)</f>
        <v>1</v>
      </c>
      <c r="E353">
        <v>10</v>
      </c>
      <c r="F353" s="12">
        <f>ROUNDDOWN(VLOOKUP(C353,$L$7:$M$10,2,FALSE)*E353,)</f>
        <v>4</v>
      </c>
      <c r="G353" s="4">
        <f t="shared" si="32"/>
        <v>0</v>
      </c>
      <c r="H353" s="4">
        <f>IF(D353&lt;=5,F353*$M$4,0)</f>
        <v>120</v>
      </c>
      <c r="I353" s="4">
        <f t="shared" si="30"/>
        <v>120</v>
      </c>
      <c r="J353">
        <f t="shared" si="33"/>
        <v>23290</v>
      </c>
    </row>
    <row r="354" spans="1:10" x14ac:dyDescent="0.25">
      <c r="A354" s="2">
        <v>45279</v>
      </c>
      <c r="B354" s="4">
        <f t="shared" si="31"/>
        <v>12</v>
      </c>
      <c r="C354" s="2" t="s">
        <v>3</v>
      </c>
      <c r="D354">
        <f>WEEKDAY(A354,2)</f>
        <v>2</v>
      </c>
      <c r="E354">
        <v>10</v>
      </c>
      <c r="F354" s="12">
        <f>ROUNDDOWN(VLOOKUP(C354,$L$7:$M$10,2,FALSE)*E354,)</f>
        <v>4</v>
      </c>
      <c r="G354" s="4">
        <f t="shared" si="32"/>
        <v>0</v>
      </c>
      <c r="H354" s="4">
        <f>IF(D354&lt;=5,F354*$M$4,0)</f>
        <v>120</v>
      </c>
      <c r="I354" s="4">
        <f t="shared" si="30"/>
        <v>120</v>
      </c>
      <c r="J354">
        <f t="shared" si="33"/>
        <v>23410</v>
      </c>
    </row>
    <row r="355" spans="1:10" x14ac:dyDescent="0.25">
      <c r="A355" s="2">
        <v>45280</v>
      </c>
      <c r="B355" s="4">
        <f t="shared" si="31"/>
        <v>12</v>
      </c>
      <c r="C355" s="2" t="s">
        <v>3</v>
      </c>
      <c r="D355">
        <f>WEEKDAY(A355,2)</f>
        <v>3</v>
      </c>
      <c r="E355">
        <v>10</v>
      </c>
      <c r="F355" s="12">
        <f>ROUNDDOWN(VLOOKUP(C355,$L$7:$M$10,2,FALSE)*E355,)</f>
        <v>4</v>
      </c>
      <c r="G355" s="4">
        <f t="shared" si="32"/>
        <v>0</v>
      </c>
      <c r="H355" s="4">
        <f>IF(D355&lt;=5,F355*$M$4,0)</f>
        <v>120</v>
      </c>
      <c r="I355" s="4">
        <f t="shared" si="30"/>
        <v>120</v>
      </c>
      <c r="J355">
        <f t="shared" si="33"/>
        <v>23530</v>
      </c>
    </row>
    <row r="356" spans="1:10" x14ac:dyDescent="0.25">
      <c r="A356" s="2">
        <v>45281</v>
      </c>
      <c r="B356" s="4">
        <f t="shared" si="31"/>
        <v>12</v>
      </c>
      <c r="C356" s="2" t="s">
        <v>0</v>
      </c>
      <c r="D356">
        <f>WEEKDAY(A356,2)</f>
        <v>4</v>
      </c>
      <c r="E356">
        <v>10</v>
      </c>
      <c r="F356" s="12">
        <f>ROUNDDOWN(VLOOKUP(C356,$L$7:$M$10,2,FALSE)*E356,)</f>
        <v>2</v>
      </c>
      <c r="G356" s="4">
        <f t="shared" si="32"/>
        <v>0</v>
      </c>
      <c r="H356" s="4">
        <f>IF(D356&lt;=5,F356*$M$4,0)</f>
        <v>60</v>
      </c>
      <c r="I356" s="4">
        <f t="shared" si="30"/>
        <v>60</v>
      </c>
      <c r="J356">
        <f t="shared" si="33"/>
        <v>23590</v>
      </c>
    </row>
    <row r="357" spans="1:10" x14ac:dyDescent="0.25">
      <c r="A357" s="2">
        <v>45282</v>
      </c>
      <c r="B357" s="4">
        <f t="shared" si="31"/>
        <v>12</v>
      </c>
      <c r="C357" s="2" t="s">
        <v>0</v>
      </c>
      <c r="D357">
        <f>WEEKDAY(A357,2)</f>
        <v>5</v>
      </c>
      <c r="E357">
        <v>10</v>
      </c>
      <c r="F357" s="12">
        <f>ROUNDDOWN(VLOOKUP(C357,$L$7:$M$10,2,FALSE)*E357,)</f>
        <v>2</v>
      </c>
      <c r="G357" s="4">
        <f t="shared" si="32"/>
        <v>0</v>
      </c>
      <c r="H357" s="4">
        <f>IF(D357&lt;=5,F357*$M$4,0)</f>
        <v>60</v>
      </c>
      <c r="I357" s="4">
        <f t="shared" si="30"/>
        <v>60</v>
      </c>
      <c r="J357">
        <f t="shared" si="33"/>
        <v>23650</v>
      </c>
    </row>
    <row r="358" spans="1:10" x14ac:dyDescent="0.25">
      <c r="A358" s="2">
        <v>45283</v>
      </c>
      <c r="B358" s="4">
        <f t="shared" si="31"/>
        <v>12</v>
      </c>
      <c r="C358" s="2" t="s">
        <v>0</v>
      </c>
      <c r="D358">
        <f>WEEKDAY(A358,2)</f>
        <v>6</v>
      </c>
      <c r="E358">
        <v>10</v>
      </c>
      <c r="F358" s="12">
        <f>ROUNDDOWN(VLOOKUP(C358,$L$7:$M$10,2,FALSE)*E358,)</f>
        <v>2</v>
      </c>
      <c r="G358" s="4">
        <f t="shared" si="32"/>
        <v>0</v>
      </c>
      <c r="H358" s="4">
        <f>IF(D358&lt;=5,F358*$M$4,0)</f>
        <v>0</v>
      </c>
      <c r="I358" s="4">
        <f t="shared" si="30"/>
        <v>0</v>
      </c>
      <c r="J358">
        <f t="shared" si="33"/>
        <v>23650</v>
      </c>
    </row>
    <row r="359" spans="1:10" x14ac:dyDescent="0.25">
      <c r="A359" s="2">
        <v>45284</v>
      </c>
      <c r="B359" s="4">
        <f t="shared" si="31"/>
        <v>12</v>
      </c>
      <c r="C359" s="2" t="s">
        <v>0</v>
      </c>
      <c r="D359">
        <f>WEEKDAY(A359,2)</f>
        <v>7</v>
      </c>
      <c r="E359">
        <v>10</v>
      </c>
      <c r="F359" s="12">
        <f>ROUNDDOWN(VLOOKUP(C359,$L$7:$M$10,2,FALSE)*E359,)</f>
        <v>2</v>
      </c>
      <c r="G359" s="4">
        <f t="shared" si="32"/>
        <v>150</v>
      </c>
      <c r="H359" s="4">
        <f>IF(D359&lt;=5,F359*$M$4,0)</f>
        <v>0</v>
      </c>
      <c r="I359" s="4">
        <f t="shared" si="30"/>
        <v>-150</v>
      </c>
      <c r="J359">
        <f t="shared" si="33"/>
        <v>23500</v>
      </c>
    </row>
    <row r="360" spans="1:10" x14ac:dyDescent="0.25">
      <c r="A360" s="2">
        <v>45285</v>
      </c>
      <c r="B360" s="4">
        <f t="shared" si="31"/>
        <v>12</v>
      </c>
      <c r="C360" s="2" t="s">
        <v>0</v>
      </c>
      <c r="D360">
        <f>WEEKDAY(A360,2)</f>
        <v>1</v>
      </c>
      <c r="E360">
        <v>10</v>
      </c>
      <c r="F360" s="12">
        <f>ROUNDDOWN(VLOOKUP(C360,$L$7:$M$10,2,FALSE)*E360,)</f>
        <v>2</v>
      </c>
      <c r="G360" s="4">
        <f t="shared" si="32"/>
        <v>0</v>
      </c>
      <c r="H360" s="4">
        <f>IF(D360&lt;=5,F360*$M$4,0)</f>
        <v>60</v>
      </c>
      <c r="I360" s="4">
        <f t="shared" si="30"/>
        <v>60</v>
      </c>
      <c r="J360">
        <f t="shared" si="33"/>
        <v>23560</v>
      </c>
    </row>
    <row r="361" spans="1:10" x14ac:dyDescent="0.25">
      <c r="A361" s="2">
        <v>45286</v>
      </c>
      <c r="B361" s="4">
        <f t="shared" si="31"/>
        <v>12</v>
      </c>
      <c r="C361" s="2" t="s">
        <v>0</v>
      </c>
      <c r="D361">
        <f>WEEKDAY(A361,2)</f>
        <v>2</v>
      </c>
      <c r="E361">
        <v>10</v>
      </c>
      <c r="F361" s="12">
        <f>ROUNDDOWN(VLOOKUP(C361,$L$7:$M$10,2,FALSE)*E361,)</f>
        <v>2</v>
      </c>
      <c r="G361" s="4">
        <f t="shared" si="32"/>
        <v>0</v>
      </c>
      <c r="H361" s="4">
        <f>IF(D361&lt;=5,F361*$M$4,0)</f>
        <v>60</v>
      </c>
      <c r="I361" s="4">
        <f t="shared" si="30"/>
        <v>60</v>
      </c>
      <c r="J361">
        <f t="shared" si="33"/>
        <v>23620</v>
      </c>
    </row>
    <row r="362" spans="1:10" x14ac:dyDescent="0.25">
      <c r="A362" s="2">
        <v>45287</v>
      </c>
      <c r="B362" s="4">
        <f t="shared" si="31"/>
        <v>12</v>
      </c>
      <c r="C362" s="2" t="s">
        <v>0</v>
      </c>
      <c r="D362">
        <f>WEEKDAY(A362,2)</f>
        <v>3</v>
      </c>
      <c r="E362">
        <v>10</v>
      </c>
      <c r="F362" s="12">
        <f>ROUNDDOWN(VLOOKUP(C362,$L$7:$M$10,2,FALSE)*E362,)</f>
        <v>2</v>
      </c>
      <c r="G362" s="4">
        <f t="shared" si="32"/>
        <v>0</v>
      </c>
      <c r="H362" s="4">
        <f>IF(D362&lt;=5,F362*$M$4,0)</f>
        <v>60</v>
      </c>
      <c r="I362" s="4">
        <f t="shared" si="30"/>
        <v>60</v>
      </c>
      <c r="J362">
        <f t="shared" si="33"/>
        <v>23680</v>
      </c>
    </row>
    <row r="363" spans="1:10" x14ac:dyDescent="0.25">
      <c r="A363" s="2">
        <v>45288</v>
      </c>
      <c r="B363" s="4">
        <f t="shared" si="31"/>
        <v>12</v>
      </c>
      <c r="C363" s="2" t="s">
        <v>0</v>
      </c>
      <c r="D363">
        <f>WEEKDAY(A363,2)</f>
        <v>4</v>
      </c>
      <c r="E363">
        <v>10</v>
      </c>
      <c r="F363" s="12">
        <f>ROUNDDOWN(VLOOKUP(C363,$L$7:$M$10,2,FALSE)*E363,)</f>
        <v>2</v>
      </c>
      <c r="G363" s="4">
        <f t="shared" si="32"/>
        <v>0</v>
      </c>
      <c r="H363" s="4">
        <f>IF(D363&lt;=5,F363*$M$4,0)</f>
        <v>60</v>
      </c>
      <c r="I363" s="4">
        <f t="shared" si="30"/>
        <v>60</v>
      </c>
      <c r="J363">
        <f t="shared" si="33"/>
        <v>23740</v>
      </c>
    </row>
    <row r="364" spans="1:10" x14ac:dyDescent="0.25">
      <c r="A364" s="2">
        <v>45289</v>
      </c>
      <c r="B364" s="4">
        <f t="shared" si="31"/>
        <v>12</v>
      </c>
      <c r="C364" s="2" t="s">
        <v>0</v>
      </c>
      <c r="D364">
        <f>WEEKDAY(A364,2)</f>
        <v>5</v>
      </c>
      <c r="E364">
        <v>10</v>
      </c>
      <c r="F364" s="12">
        <f>ROUNDDOWN(VLOOKUP(C364,$L$7:$M$10,2,FALSE)*E364,)</f>
        <v>2</v>
      </c>
      <c r="G364" s="4">
        <f t="shared" si="32"/>
        <v>0</v>
      </c>
      <c r="H364" s="4">
        <f>IF(D364&lt;=5,F364*$M$4,0)</f>
        <v>60</v>
      </c>
      <c r="I364" s="4">
        <f t="shared" si="30"/>
        <v>60</v>
      </c>
      <c r="J364">
        <f t="shared" si="33"/>
        <v>23800</v>
      </c>
    </row>
    <row r="365" spans="1:10" x14ac:dyDescent="0.25">
      <c r="A365" s="2">
        <v>45290</v>
      </c>
      <c r="B365" s="4">
        <f t="shared" si="31"/>
        <v>12</v>
      </c>
      <c r="C365" s="2" t="s">
        <v>0</v>
      </c>
      <c r="D365">
        <f>WEEKDAY(A365,2)</f>
        <v>6</v>
      </c>
      <c r="E365">
        <v>10</v>
      </c>
      <c r="F365" s="12">
        <f>ROUNDDOWN(VLOOKUP(C365,$L$7:$M$10,2,FALSE)*E365,)</f>
        <v>2</v>
      </c>
      <c r="G365" s="4">
        <f t="shared" si="32"/>
        <v>0</v>
      </c>
      <c r="H365" s="4">
        <f>IF(D365&lt;=5,F365*$M$4,0)</f>
        <v>0</v>
      </c>
      <c r="I365" s="4">
        <f t="shared" si="30"/>
        <v>0</v>
      </c>
      <c r="J365">
        <f t="shared" si="33"/>
        <v>23800</v>
      </c>
    </row>
    <row r="366" spans="1:10" x14ac:dyDescent="0.25">
      <c r="A366" s="2">
        <v>45291</v>
      </c>
      <c r="B366" s="4">
        <f t="shared" si="31"/>
        <v>12</v>
      </c>
      <c r="C366" s="2" t="s">
        <v>0</v>
      </c>
      <c r="D366">
        <f>WEEKDAY(A366,2)</f>
        <v>7</v>
      </c>
      <c r="E366">
        <v>10</v>
      </c>
      <c r="F366" s="12">
        <f>ROUNDDOWN(VLOOKUP(C366,$L$7:$M$10,2,FALSE)*E366,)</f>
        <v>2</v>
      </c>
      <c r="G366" s="4">
        <f t="shared" si="32"/>
        <v>150</v>
      </c>
      <c r="H366" s="4">
        <f>IF(D366&lt;=5,F366*$M$4,0)</f>
        <v>0</v>
      </c>
      <c r="I366" s="4">
        <f t="shared" si="30"/>
        <v>-150</v>
      </c>
      <c r="J366">
        <f t="shared" si="33"/>
        <v>23650</v>
      </c>
    </row>
    <row r="367" spans="1:10" x14ac:dyDescent="0.25">
      <c r="A367" s="2">
        <v>45292</v>
      </c>
      <c r="B367" s="4">
        <f t="shared" si="31"/>
        <v>1</v>
      </c>
      <c r="C367" s="2" t="s">
        <v>0</v>
      </c>
      <c r="D367">
        <f t="shared" ref="D367:D430" si="34">WEEKDAY(A367,2)</f>
        <v>1</v>
      </c>
      <c r="E367">
        <v>10</v>
      </c>
      <c r="F367" s="12">
        <f t="shared" ref="F367:F430" si="35">ROUNDDOWN(VLOOKUP(C367,$L$7:$M$10,2,FALSE)*E367,)</f>
        <v>2</v>
      </c>
      <c r="G367" s="4">
        <f t="shared" si="32"/>
        <v>0</v>
      </c>
      <c r="H367" s="4">
        <f t="shared" ref="H367:H430" si="36">IF(D367&lt;=5,F367*$M$4,0)</f>
        <v>60</v>
      </c>
      <c r="I367" s="4">
        <f t="shared" si="30"/>
        <v>60</v>
      </c>
      <c r="J367">
        <f t="shared" si="33"/>
        <v>23710</v>
      </c>
    </row>
    <row r="368" spans="1:10" x14ac:dyDescent="0.25">
      <c r="A368" s="2">
        <v>45293</v>
      </c>
      <c r="B368" s="4">
        <f t="shared" si="31"/>
        <v>1</v>
      </c>
      <c r="C368" s="2" t="s">
        <v>0</v>
      </c>
      <c r="D368">
        <f t="shared" si="34"/>
        <v>2</v>
      </c>
      <c r="E368">
        <v>10</v>
      </c>
      <c r="F368" s="12">
        <f t="shared" si="35"/>
        <v>2</v>
      </c>
      <c r="G368" s="4">
        <f t="shared" si="32"/>
        <v>0</v>
      </c>
      <c r="H368" s="4">
        <f t="shared" si="36"/>
        <v>60</v>
      </c>
      <c r="I368" s="4">
        <f t="shared" si="30"/>
        <v>60</v>
      </c>
      <c r="J368">
        <f t="shared" si="33"/>
        <v>23770</v>
      </c>
    </row>
    <row r="369" spans="1:10" x14ac:dyDescent="0.25">
      <c r="A369" s="2">
        <v>45294</v>
      </c>
      <c r="B369" s="4">
        <f t="shared" si="31"/>
        <v>1</v>
      </c>
      <c r="C369" s="2" t="s">
        <v>0</v>
      </c>
      <c r="D369">
        <f t="shared" si="34"/>
        <v>3</v>
      </c>
      <c r="E369">
        <v>10</v>
      </c>
      <c r="F369" s="12">
        <f t="shared" si="35"/>
        <v>2</v>
      </c>
      <c r="G369" s="4">
        <f t="shared" si="32"/>
        <v>0</v>
      </c>
      <c r="H369" s="4">
        <f t="shared" si="36"/>
        <v>60</v>
      </c>
      <c r="I369" s="4">
        <f t="shared" si="30"/>
        <v>60</v>
      </c>
      <c r="J369">
        <f t="shared" si="33"/>
        <v>23830</v>
      </c>
    </row>
    <row r="370" spans="1:10" x14ac:dyDescent="0.25">
      <c r="A370" s="2">
        <v>45295</v>
      </c>
      <c r="B370" s="4">
        <f t="shared" si="31"/>
        <v>1</v>
      </c>
      <c r="C370" s="2" t="s">
        <v>0</v>
      </c>
      <c r="D370">
        <f t="shared" si="34"/>
        <v>4</v>
      </c>
      <c r="E370">
        <v>10</v>
      </c>
      <c r="F370" s="12">
        <f t="shared" si="35"/>
        <v>2</v>
      </c>
      <c r="G370" s="4">
        <f t="shared" si="32"/>
        <v>0</v>
      </c>
      <c r="H370" s="4">
        <f t="shared" si="36"/>
        <v>60</v>
      </c>
      <c r="I370" s="4">
        <f t="shared" si="30"/>
        <v>60</v>
      </c>
      <c r="J370">
        <f t="shared" si="33"/>
        <v>23890</v>
      </c>
    </row>
    <row r="371" spans="1:10" x14ac:dyDescent="0.25">
      <c r="A371" s="2">
        <v>45296</v>
      </c>
      <c r="B371" s="4">
        <f t="shared" si="31"/>
        <v>1</v>
      </c>
      <c r="C371" s="2" t="s">
        <v>0</v>
      </c>
      <c r="D371">
        <f t="shared" si="34"/>
        <v>5</v>
      </c>
      <c r="E371">
        <v>10</v>
      </c>
      <c r="F371" s="12">
        <f t="shared" si="35"/>
        <v>2</v>
      </c>
      <c r="G371" s="4">
        <f t="shared" si="32"/>
        <v>0</v>
      </c>
      <c r="H371" s="4">
        <f t="shared" si="36"/>
        <v>60</v>
      </c>
      <c r="I371" s="4">
        <f t="shared" si="30"/>
        <v>60</v>
      </c>
      <c r="J371">
        <f t="shared" si="33"/>
        <v>23950</v>
      </c>
    </row>
    <row r="372" spans="1:10" x14ac:dyDescent="0.25">
      <c r="A372" s="2">
        <v>45297</v>
      </c>
      <c r="B372" s="4">
        <f t="shared" si="31"/>
        <v>1</v>
      </c>
      <c r="C372" s="2" t="s">
        <v>0</v>
      </c>
      <c r="D372">
        <f t="shared" si="34"/>
        <v>6</v>
      </c>
      <c r="E372">
        <v>10</v>
      </c>
      <c r="F372" s="12">
        <f t="shared" si="35"/>
        <v>2</v>
      </c>
      <c r="G372" s="4">
        <f t="shared" si="32"/>
        <v>0</v>
      </c>
      <c r="H372" s="4">
        <f t="shared" si="36"/>
        <v>0</v>
      </c>
      <c r="I372" s="4">
        <f t="shared" si="30"/>
        <v>0</v>
      </c>
      <c r="J372">
        <f t="shared" si="33"/>
        <v>23950</v>
      </c>
    </row>
    <row r="373" spans="1:10" x14ac:dyDescent="0.25">
      <c r="A373" s="2">
        <v>45298</v>
      </c>
      <c r="B373" s="4">
        <f t="shared" si="31"/>
        <v>1</v>
      </c>
      <c r="C373" s="2" t="s">
        <v>0</v>
      </c>
      <c r="D373">
        <f t="shared" si="34"/>
        <v>7</v>
      </c>
      <c r="E373">
        <v>10</v>
      </c>
      <c r="F373" s="12">
        <f t="shared" si="35"/>
        <v>2</v>
      </c>
      <c r="G373" s="4">
        <f t="shared" si="32"/>
        <v>150</v>
      </c>
      <c r="H373" s="4">
        <f t="shared" si="36"/>
        <v>0</v>
      </c>
      <c r="I373" s="4">
        <f t="shared" si="30"/>
        <v>-150</v>
      </c>
      <c r="J373">
        <f t="shared" si="33"/>
        <v>23800</v>
      </c>
    </row>
    <row r="374" spans="1:10" x14ac:dyDescent="0.25">
      <c r="A374" s="2">
        <v>45299</v>
      </c>
      <c r="B374" s="4">
        <f t="shared" si="31"/>
        <v>1</v>
      </c>
      <c r="C374" s="2" t="s">
        <v>0</v>
      </c>
      <c r="D374">
        <f t="shared" si="34"/>
        <v>1</v>
      </c>
      <c r="E374">
        <v>10</v>
      </c>
      <c r="F374" s="12">
        <f t="shared" si="35"/>
        <v>2</v>
      </c>
      <c r="G374" s="4">
        <f t="shared" si="32"/>
        <v>0</v>
      </c>
      <c r="H374" s="4">
        <f t="shared" si="36"/>
        <v>60</v>
      </c>
      <c r="I374" s="4">
        <f t="shared" si="30"/>
        <v>60</v>
      </c>
      <c r="J374">
        <f t="shared" si="33"/>
        <v>23860</v>
      </c>
    </row>
    <row r="375" spans="1:10" x14ac:dyDescent="0.25">
      <c r="A375" s="2">
        <v>45300</v>
      </c>
      <c r="B375" s="4">
        <f t="shared" si="31"/>
        <v>1</v>
      </c>
      <c r="C375" s="2" t="s">
        <v>0</v>
      </c>
      <c r="D375">
        <f t="shared" si="34"/>
        <v>2</v>
      </c>
      <c r="E375">
        <v>10</v>
      </c>
      <c r="F375" s="12">
        <f t="shared" si="35"/>
        <v>2</v>
      </c>
      <c r="G375" s="4">
        <f t="shared" si="32"/>
        <v>0</v>
      </c>
      <c r="H375" s="4">
        <f t="shared" si="36"/>
        <v>60</v>
      </c>
      <c r="I375" s="4">
        <f t="shared" si="30"/>
        <v>60</v>
      </c>
      <c r="J375">
        <f t="shared" si="33"/>
        <v>23920</v>
      </c>
    </row>
    <row r="376" spans="1:10" x14ac:dyDescent="0.25">
      <c r="A376" s="2">
        <v>45301</v>
      </c>
      <c r="B376" s="4">
        <f t="shared" si="31"/>
        <v>1</v>
      </c>
      <c r="C376" s="2" t="s">
        <v>0</v>
      </c>
      <c r="D376">
        <f t="shared" si="34"/>
        <v>3</v>
      </c>
      <c r="E376">
        <v>10</v>
      </c>
      <c r="F376" s="12">
        <f t="shared" si="35"/>
        <v>2</v>
      </c>
      <c r="G376" s="4">
        <f t="shared" si="32"/>
        <v>0</v>
      </c>
      <c r="H376" s="4">
        <f t="shared" si="36"/>
        <v>60</v>
      </c>
      <c r="I376" s="4">
        <f t="shared" si="30"/>
        <v>60</v>
      </c>
      <c r="J376">
        <f t="shared" si="33"/>
        <v>23980</v>
      </c>
    </row>
    <row r="377" spans="1:10" x14ac:dyDescent="0.25">
      <c r="A377" s="2">
        <v>45302</v>
      </c>
      <c r="B377" s="4">
        <f t="shared" si="31"/>
        <v>1</v>
      </c>
      <c r="C377" s="2" t="s">
        <v>0</v>
      </c>
      <c r="D377">
        <f t="shared" si="34"/>
        <v>4</v>
      </c>
      <c r="E377">
        <v>10</v>
      </c>
      <c r="F377" s="12">
        <f t="shared" si="35"/>
        <v>2</v>
      </c>
      <c r="G377" s="4">
        <f t="shared" si="32"/>
        <v>0</v>
      </c>
      <c r="H377" s="4">
        <f t="shared" si="36"/>
        <v>60</v>
      </c>
      <c r="I377" s="4">
        <f t="shared" si="30"/>
        <v>60</v>
      </c>
      <c r="J377">
        <f t="shared" si="33"/>
        <v>24040</v>
      </c>
    </row>
    <row r="378" spans="1:10" x14ac:dyDescent="0.25">
      <c r="A378" s="2">
        <v>45303</v>
      </c>
      <c r="B378" s="4">
        <f t="shared" si="31"/>
        <v>1</v>
      </c>
      <c r="C378" s="2" t="s">
        <v>0</v>
      </c>
      <c r="D378">
        <f t="shared" si="34"/>
        <v>5</v>
      </c>
      <c r="E378">
        <v>10</v>
      </c>
      <c r="F378" s="12">
        <f t="shared" si="35"/>
        <v>2</v>
      </c>
      <c r="G378" s="4">
        <f t="shared" si="32"/>
        <v>0</v>
      </c>
      <c r="H378" s="4">
        <f t="shared" si="36"/>
        <v>60</v>
      </c>
      <c r="I378" s="4">
        <f t="shared" si="30"/>
        <v>60</v>
      </c>
      <c r="J378">
        <f t="shared" si="33"/>
        <v>24100</v>
      </c>
    </row>
    <row r="379" spans="1:10" x14ac:dyDescent="0.25">
      <c r="A379" s="2">
        <v>45304</v>
      </c>
      <c r="B379" s="4">
        <f t="shared" si="31"/>
        <v>1</v>
      </c>
      <c r="C379" s="2" t="s">
        <v>0</v>
      </c>
      <c r="D379">
        <f t="shared" si="34"/>
        <v>6</v>
      </c>
      <c r="E379">
        <v>10</v>
      </c>
      <c r="F379" s="12">
        <f t="shared" si="35"/>
        <v>2</v>
      </c>
      <c r="G379" s="4">
        <f t="shared" si="32"/>
        <v>0</v>
      </c>
      <c r="H379" s="4">
        <f t="shared" si="36"/>
        <v>0</v>
      </c>
      <c r="I379" s="4">
        <f t="shared" si="30"/>
        <v>0</v>
      </c>
      <c r="J379">
        <f t="shared" si="33"/>
        <v>24100</v>
      </c>
    </row>
    <row r="380" spans="1:10" x14ac:dyDescent="0.25">
      <c r="A380" s="2">
        <v>45305</v>
      </c>
      <c r="B380" s="4">
        <f t="shared" si="31"/>
        <v>1</v>
      </c>
      <c r="C380" s="2" t="s">
        <v>0</v>
      </c>
      <c r="D380">
        <f t="shared" si="34"/>
        <v>7</v>
      </c>
      <c r="E380">
        <v>10</v>
      </c>
      <c r="F380" s="12">
        <f t="shared" si="35"/>
        <v>2</v>
      </c>
      <c r="G380" s="4">
        <f t="shared" si="32"/>
        <v>150</v>
      </c>
      <c r="H380" s="4">
        <f t="shared" si="36"/>
        <v>0</v>
      </c>
      <c r="I380" s="4">
        <f t="shared" si="30"/>
        <v>-150</v>
      </c>
      <c r="J380">
        <f t="shared" si="33"/>
        <v>23950</v>
      </c>
    </row>
    <row r="381" spans="1:10" x14ac:dyDescent="0.25">
      <c r="A381" s="2">
        <v>45306</v>
      </c>
      <c r="B381" s="4">
        <f t="shared" si="31"/>
        <v>1</v>
      </c>
      <c r="C381" s="2" t="s">
        <v>0</v>
      </c>
      <c r="D381">
        <f t="shared" si="34"/>
        <v>1</v>
      </c>
      <c r="E381">
        <v>10</v>
      </c>
      <c r="F381" s="12">
        <f t="shared" si="35"/>
        <v>2</v>
      </c>
      <c r="G381" s="4">
        <f t="shared" si="32"/>
        <v>0</v>
      </c>
      <c r="H381" s="4">
        <f t="shared" si="36"/>
        <v>60</v>
      </c>
      <c r="I381" s="4">
        <f t="shared" si="30"/>
        <v>60</v>
      </c>
      <c r="J381">
        <f t="shared" si="33"/>
        <v>24010</v>
      </c>
    </row>
    <row r="382" spans="1:10" x14ac:dyDescent="0.25">
      <c r="A382" s="2">
        <v>45307</v>
      </c>
      <c r="B382" s="4">
        <f t="shared" si="31"/>
        <v>1</v>
      </c>
      <c r="C382" s="2" t="s">
        <v>0</v>
      </c>
      <c r="D382">
        <f t="shared" si="34"/>
        <v>2</v>
      </c>
      <c r="E382">
        <v>10</v>
      </c>
      <c r="F382" s="12">
        <f t="shared" si="35"/>
        <v>2</v>
      </c>
      <c r="G382" s="4">
        <f t="shared" si="32"/>
        <v>0</v>
      </c>
      <c r="H382" s="4">
        <f t="shared" si="36"/>
        <v>60</v>
      </c>
      <c r="I382" s="4">
        <f t="shared" si="30"/>
        <v>60</v>
      </c>
      <c r="J382">
        <f t="shared" si="33"/>
        <v>24070</v>
      </c>
    </row>
    <row r="383" spans="1:10" x14ac:dyDescent="0.25">
      <c r="A383" s="2">
        <v>45308</v>
      </c>
      <c r="B383" s="4">
        <f t="shared" si="31"/>
        <v>1</v>
      </c>
      <c r="C383" s="2" t="s">
        <v>0</v>
      </c>
      <c r="D383">
        <f t="shared" si="34"/>
        <v>3</v>
      </c>
      <c r="E383">
        <v>10</v>
      </c>
      <c r="F383" s="12">
        <f t="shared" si="35"/>
        <v>2</v>
      </c>
      <c r="G383" s="4">
        <f t="shared" si="32"/>
        <v>0</v>
      </c>
      <c r="H383" s="4">
        <f t="shared" si="36"/>
        <v>60</v>
      </c>
      <c r="I383" s="4">
        <f t="shared" si="30"/>
        <v>60</v>
      </c>
      <c r="J383">
        <f t="shared" si="33"/>
        <v>24130</v>
      </c>
    </row>
    <row r="384" spans="1:10" x14ac:dyDescent="0.25">
      <c r="A384" s="2">
        <v>45309</v>
      </c>
      <c r="B384" s="4">
        <f t="shared" si="31"/>
        <v>1</v>
      </c>
      <c r="C384" s="2" t="s">
        <v>0</v>
      </c>
      <c r="D384">
        <f t="shared" si="34"/>
        <v>4</v>
      </c>
      <c r="E384">
        <v>10</v>
      </c>
      <c r="F384" s="12">
        <f t="shared" si="35"/>
        <v>2</v>
      </c>
      <c r="G384" s="4">
        <f t="shared" si="32"/>
        <v>0</v>
      </c>
      <c r="H384" s="4">
        <f t="shared" si="36"/>
        <v>60</v>
      </c>
      <c r="I384" s="4">
        <f t="shared" si="30"/>
        <v>60</v>
      </c>
      <c r="J384">
        <f t="shared" si="33"/>
        <v>24190</v>
      </c>
    </row>
    <row r="385" spans="1:10" x14ac:dyDescent="0.25">
      <c r="A385" s="2">
        <v>45310</v>
      </c>
      <c r="B385" s="4">
        <f t="shared" si="31"/>
        <v>1</v>
      </c>
      <c r="C385" s="2" t="s">
        <v>0</v>
      </c>
      <c r="D385">
        <f t="shared" si="34"/>
        <v>5</v>
      </c>
      <c r="E385">
        <v>10</v>
      </c>
      <c r="F385" s="12">
        <f t="shared" si="35"/>
        <v>2</v>
      </c>
      <c r="G385" s="4">
        <f t="shared" si="32"/>
        <v>0</v>
      </c>
      <c r="H385" s="4">
        <f t="shared" si="36"/>
        <v>60</v>
      </c>
      <c r="I385" s="4">
        <f t="shared" si="30"/>
        <v>60</v>
      </c>
      <c r="J385">
        <f t="shared" si="33"/>
        <v>24250</v>
      </c>
    </row>
    <row r="386" spans="1:10" x14ac:dyDescent="0.25">
      <c r="A386" s="2">
        <v>45311</v>
      </c>
      <c r="B386" s="4">
        <f t="shared" si="31"/>
        <v>1</v>
      </c>
      <c r="C386" s="2" t="s">
        <v>0</v>
      </c>
      <c r="D386">
        <f t="shared" si="34"/>
        <v>6</v>
      </c>
      <c r="E386">
        <v>10</v>
      </c>
      <c r="F386" s="12">
        <f t="shared" si="35"/>
        <v>2</v>
      </c>
      <c r="G386" s="4">
        <f t="shared" si="32"/>
        <v>0</v>
      </c>
      <c r="H386" s="4">
        <f t="shared" si="36"/>
        <v>0</v>
      </c>
      <c r="I386" s="4">
        <f t="shared" ref="I386:I449" si="37">H386-G386</f>
        <v>0</v>
      </c>
      <c r="J386">
        <f t="shared" si="33"/>
        <v>24250</v>
      </c>
    </row>
    <row r="387" spans="1:10" x14ac:dyDescent="0.25">
      <c r="A387" s="2">
        <v>45312</v>
      </c>
      <c r="B387" s="4">
        <f t="shared" ref="B387:B450" si="38">MONTH(A387)</f>
        <v>1</v>
      </c>
      <c r="C387" s="2" t="s">
        <v>0</v>
      </c>
      <c r="D387">
        <f t="shared" si="34"/>
        <v>7</v>
      </c>
      <c r="E387">
        <v>10</v>
      </c>
      <c r="F387" s="12">
        <f t="shared" si="35"/>
        <v>2</v>
      </c>
      <c r="G387" s="4">
        <f t="shared" si="32"/>
        <v>150</v>
      </c>
      <c r="H387" s="4">
        <f t="shared" si="36"/>
        <v>0</v>
      </c>
      <c r="I387" s="4">
        <f t="shared" si="37"/>
        <v>-150</v>
      </c>
      <c r="J387">
        <f t="shared" si="33"/>
        <v>24100</v>
      </c>
    </row>
    <row r="388" spans="1:10" x14ac:dyDescent="0.25">
      <c r="A388" s="2">
        <v>45313</v>
      </c>
      <c r="B388" s="4">
        <f t="shared" si="38"/>
        <v>1</v>
      </c>
      <c r="C388" s="2" t="s">
        <v>0</v>
      </c>
      <c r="D388">
        <f t="shared" si="34"/>
        <v>1</v>
      </c>
      <c r="E388">
        <v>10</v>
      </c>
      <c r="F388" s="12">
        <f t="shared" si="35"/>
        <v>2</v>
      </c>
      <c r="G388" s="4">
        <f t="shared" ref="G388:G451" si="39">IF(D388&lt;=5,0,IF(D388=7,150,0))</f>
        <v>0</v>
      </c>
      <c r="H388" s="4">
        <f t="shared" si="36"/>
        <v>60</v>
      </c>
      <c r="I388" s="4">
        <f t="shared" si="37"/>
        <v>60</v>
      </c>
      <c r="J388">
        <f t="shared" ref="J388:J451" si="40">J387+I388</f>
        <v>24160</v>
      </c>
    </row>
    <row r="389" spans="1:10" x14ac:dyDescent="0.25">
      <c r="A389" s="2">
        <v>45314</v>
      </c>
      <c r="B389" s="4">
        <f t="shared" si="38"/>
        <v>1</v>
      </c>
      <c r="C389" s="2" t="s">
        <v>0</v>
      </c>
      <c r="D389">
        <f t="shared" si="34"/>
        <v>2</v>
      </c>
      <c r="E389">
        <v>10</v>
      </c>
      <c r="F389" s="12">
        <f t="shared" si="35"/>
        <v>2</v>
      </c>
      <c r="G389" s="4">
        <f t="shared" si="39"/>
        <v>0</v>
      </c>
      <c r="H389" s="4">
        <f t="shared" si="36"/>
        <v>60</v>
      </c>
      <c r="I389" s="4">
        <f t="shared" si="37"/>
        <v>60</v>
      </c>
      <c r="J389">
        <f t="shared" si="40"/>
        <v>24220</v>
      </c>
    </row>
    <row r="390" spans="1:10" x14ac:dyDescent="0.25">
      <c r="A390" s="2">
        <v>45315</v>
      </c>
      <c r="B390" s="4">
        <f t="shared" si="38"/>
        <v>1</v>
      </c>
      <c r="C390" s="2" t="s">
        <v>0</v>
      </c>
      <c r="D390">
        <f t="shared" si="34"/>
        <v>3</v>
      </c>
      <c r="E390">
        <v>10</v>
      </c>
      <c r="F390" s="12">
        <f t="shared" si="35"/>
        <v>2</v>
      </c>
      <c r="G390" s="4">
        <f t="shared" si="39"/>
        <v>0</v>
      </c>
      <c r="H390" s="4">
        <f t="shared" si="36"/>
        <v>60</v>
      </c>
      <c r="I390" s="4">
        <f t="shared" si="37"/>
        <v>60</v>
      </c>
      <c r="J390">
        <f t="shared" si="40"/>
        <v>24280</v>
      </c>
    </row>
    <row r="391" spans="1:10" x14ac:dyDescent="0.25">
      <c r="A391" s="2">
        <v>45316</v>
      </c>
      <c r="B391" s="4">
        <f t="shared" si="38"/>
        <v>1</v>
      </c>
      <c r="C391" s="2" t="s">
        <v>0</v>
      </c>
      <c r="D391">
        <f t="shared" si="34"/>
        <v>4</v>
      </c>
      <c r="E391">
        <v>10</v>
      </c>
      <c r="F391" s="12">
        <f t="shared" si="35"/>
        <v>2</v>
      </c>
      <c r="G391" s="4">
        <f t="shared" si="39"/>
        <v>0</v>
      </c>
      <c r="H391" s="4">
        <f t="shared" si="36"/>
        <v>60</v>
      </c>
      <c r="I391" s="4">
        <f t="shared" si="37"/>
        <v>60</v>
      </c>
      <c r="J391">
        <f t="shared" si="40"/>
        <v>24340</v>
      </c>
    </row>
    <row r="392" spans="1:10" x14ac:dyDescent="0.25">
      <c r="A392" s="2">
        <v>45317</v>
      </c>
      <c r="B392" s="4">
        <f t="shared" si="38"/>
        <v>1</v>
      </c>
      <c r="C392" s="2" t="s">
        <v>0</v>
      </c>
      <c r="D392">
        <f t="shared" si="34"/>
        <v>5</v>
      </c>
      <c r="E392">
        <v>10</v>
      </c>
      <c r="F392" s="12">
        <f t="shared" si="35"/>
        <v>2</v>
      </c>
      <c r="G392" s="4">
        <f t="shared" si="39"/>
        <v>0</v>
      </c>
      <c r="H392" s="4">
        <f t="shared" si="36"/>
        <v>60</v>
      </c>
      <c r="I392" s="4">
        <f t="shared" si="37"/>
        <v>60</v>
      </c>
      <c r="J392">
        <f t="shared" si="40"/>
        <v>24400</v>
      </c>
    </row>
    <row r="393" spans="1:10" x14ac:dyDescent="0.25">
      <c r="A393" s="2">
        <v>45318</v>
      </c>
      <c r="B393" s="4">
        <f t="shared" si="38"/>
        <v>1</v>
      </c>
      <c r="C393" s="2" t="s">
        <v>0</v>
      </c>
      <c r="D393">
        <f t="shared" si="34"/>
        <v>6</v>
      </c>
      <c r="E393">
        <v>10</v>
      </c>
      <c r="F393" s="12">
        <f t="shared" si="35"/>
        <v>2</v>
      </c>
      <c r="G393" s="4">
        <f t="shared" si="39"/>
        <v>0</v>
      </c>
      <c r="H393" s="4">
        <f t="shared" si="36"/>
        <v>0</v>
      </c>
      <c r="I393" s="4">
        <f t="shared" si="37"/>
        <v>0</v>
      </c>
      <c r="J393">
        <f t="shared" si="40"/>
        <v>24400</v>
      </c>
    </row>
    <row r="394" spans="1:10" x14ac:dyDescent="0.25">
      <c r="A394" s="2">
        <v>45319</v>
      </c>
      <c r="B394" s="4">
        <f t="shared" si="38"/>
        <v>1</v>
      </c>
      <c r="C394" s="2" t="s">
        <v>0</v>
      </c>
      <c r="D394">
        <f t="shared" si="34"/>
        <v>7</v>
      </c>
      <c r="E394">
        <v>10</v>
      </c>
      <c r="F394" s="12">
        <f t="shared" si="35"/>
        <v>2</v>
      </c>
      <c r="G394" s="4">
        <f t="shared" si="39"/>
        <v>150</v>
      </c>
      <c r="H394" s="4">
        <f t="shared" si="36"/>
        <v>0</v>
      </c>
      <c r="I394" s="4">
        <f t="shared" si="37"/>
        <v>-150</v>
      </c>
      <c r="J394">
        <f t="shared" si="40"/>
        <v>24250</v>
      </c>
    </row>
    <row r="395" spans="1:10" x14ac:dyDescent="0.25">
      <c r="A395" s="2">
        <v>45320</v>
      </c>
      <c r="B395" s="4">
        <f t="shared" si="38"/>
        <v>1</v>
      </c>
      <c r="C395" s="2" t="s">
        <v>0</v>
      </c>
      <c r="D395">
        <f t="shared" si="34"/>
        <v>1</v>
      </c>
      <c r="E395">
        <v>10</v>
      </c>
      <c r="F395" s="12">
        <f t="shared" si="35"/>
        <v>2</v>
      </c>
      <c r="G395" s="4">
        <f t="shared" si="39"/>
        <v>0</v>
      </c>
      <c r="H395" s="4">
        <f t="shared" si="36"/>
        <v>60</v>
      </c>
      <c r="I395" s="4">
        <f t="shared" si="37"/>
        <v>60</v>
      </c>
      <c r="J395">
        <f t="shared" si="40"/>
        <v>24310</v>
      </c>
    </row>
    <row r="396" spans="1:10" x14ac:dyDescent="0.25">
      <c r="A396" s="2">
        <v>45321</v>
      </c>
      <c r="B396" s="4">
        <f t="shared" si="38"/>
        <v>1</v>
      </c>
      <c r="C396" s="2" t="s">
        <v>0</v>
      </c>
      <c r="D396">
        <f t="shared" si="34"/>
        <v>2</v>
      </c>
      <c r="E396">
        <v>10</v>
      </c>
      <c r="F396" s="12">
        <f t="shared" si="35"/>
        <v>2</v>
      </c>
      <c r="G396" s="4">
        <f t="shared" si="39"/>
        <v>0</v>
      </c>
      <c r="H396" s="4">
        <f t="shared" si="36"/>
        <v>60</v>
      </c>
      <c r="I396" s="4">
        <f t="shared" si="37"/>
        <v>60</v>
      </c>
      <c r="J396">
        <f t="shared" si="40"/>
        <v>24370</v>
      </c>
    </row>
    <row r="397" spans="1:10" x14ac:dyDescent="0.25">
      <c r="A397" s="2">
        <v>45322</v>
      </c>
      <c r="B397" s="4">
        <f t="shared" si="38"/>
        <v>1</v>
      </c>
      <c r="C397" s="2" t="s">
        <v>0</v>
      </c>
      <c r="D397">
        <f t="shared" si="34"/>
        <v>3</v>
      </c>
      <c r="E397">
        <v>10</v>
      </c>
      <c r="F397" s="12">
        <f t="shared" si="35"/>
        <v>2</v>
      </c>
      <c r="G397" s="4">
        <f t="shared" si="39"/>
        <v>0</v>
      </c>
      <c r="H397" s="4">
        <f t="shared" si="36"/>
        <v>60</v>
      </c>
      <c r="I397" s="4">
        <f t="shared" si="37"/>
        <v>60</v>
      </c>
      <c r="J397">
        <f t="shared" si="40"/>
        <v>24430</v>
      </c>
    </row>
    <row r="398" spans="1:10" x14ac:dyDescent="0.25">
      <c r="A398" s="2">
        <v>45323</v>
      </c>
      <c r="B398" s="4">
        <f t="shared" si="38"/>
        <v>2</v>
      </c>
      <c r="C398" s="2" t="s">
        <v>0</v>
      </c>
      <c r="D398">
        <f t="shared" si="34"/>
        <v>4</v>
      </c>
      <c r="E398">
        <v>10</v>
      </c>
      <c r="F398" s="12">
        <f t="shared" si="35"/>
        <v>2</v>
      </c>
      <c r="G398" s="4">
        <f t="shared" si="39"/>
        <v>0</v>
      </c>
      <c r="H398" s="4">
        <f t="shared" si="36"/>
        <v>60</v>
      </c>
      <c r="I398" s="4">
        <f t="shared" si="37"/>
        <v>60</v>
      </c>
      <c r="J398">
        <f t="shared" si="40"/>
        <v>24490</v>
      </c>
    </row>
    <row r="399" spans="1:10" x14ac:dyDescent="0.25">
      <c r="A399" s="2">
        <v>45324</v>
      </c>
      <c r="B399" s="4">
        <f t="shared" si="38"/>
        <v>2</v>
      </c>
      <c r="C399" s="2" t="s">
        <v>0</v>
      </c>
      <c r="D399">
        <f t="shared" si="34"/>
        <v>5</v>
      </c>
      <c r="E399">
        <v>10</v>
      </c>
      <c r="F399" s="12">
        <f t="shared" si="35"/>
        <v>2</v>
      </c>
      <c r="G399" s="4">
        <f t="shared" si="39"/>
        <v>0</v>
      </c>
      <c r="H399" s="4">
        <f t="shared" si="36"/>
        <v>60</v>
      </c>
      <c r="I399" s="4">
        <f t="shared" si="37"/>
        <v>60</v>
      </c>
      <c r="J399">
        <f t="shared" si="40"/>
        <v>24550</v>
      </c>
    </row>
    <row r="400" spans="1:10" x14ac:dyDescent="0.25">
      <c r="A400" s="2">
        <v>45325</v>
      </c>
      <c r="B400" s="4">
        <f t="shared" si="38"/>
        <v>2</v>
      </c>
      <c r="C400" s="2" t="s">
        <v>0</v>
      </c>
      <c r="D400">
        <f t="shared" si="34"/>
        <v>6</v>
      </c>
      <c r="E400">
        <v>10</v>
      </c>
      <c r="F400" s="12">
        <f t="shared" si="35"/>
        <v>2</v>
      </c>
      <c r="G400" s="4">
        <f t="shared" si="39"/>
        <v>0</v>
      </c>
      <c r="H400" s="4">
        <f t="shared" si="36"/>
        <v>0</v>
      </c>
      <c r="I400" s="4">
        <f t="shared" si="37"/>
        <v>0</v>
      </c>
      <c r="J400">
        <f t="shared" si="40"/>
        <v>24550</v>
      </c>
    </row>
    <row r="401" spans="1:10" x14ac:dyDescent="0.25">
      <c r="A401" s="2">
        <v>45326</v>
      </c>
      <c r="B401" s="4">
        <f t="shared" si="38"/>
        <v>2</v>
      </c>
      <c r="C401" s="2" t="s">
        <v>0</v>
      </c>
      <c r="D401">
        <f t="shared" si="34"/>
        <v>7</v>
      </c>
      <c r="E401">
        <v>10</v>
      </c>
      <c r="F401" s="12">
        <f t="shared" si="35"/>
        <v>2</v>
      </c>
      <c r="G401" s="4">
        <f t="shared" si="39"/>
        <v>150</v>
      </c>
      <c r="H401" s="4">
        <f t="shared" si="36"/>
        <v>0</v>
      </c>
      <c r="I401" s="4">
        <f t="shared" si="37"/>
        <v>-150</v>
      </c>
      <c r="J401">
        <f t="shared" si="40"/>
        <v>24400</v>
      </c>
    </row>
    <row r="402" spans="1:10" x14ac:dyDescent="0.25">
      <c r="A402" s="2">
        <v>45327</v>
      </c>
      <c r="B402" s="4">
        <f t="shared" si="38"/>
        <v>2</v>
      </c>
      <c r="C402" s="2" t="s">
        <v>0</v>
      </c>
      <c r="D402">
        <f t="shared" si="34"/>
        <v>1</v>
      </c>
      <c r="E402">
        <v>10</v>
      </c>
      <c r="F402" s="12">
        <f t="shared" si="35"/>
        <v>2</v>
      </c>
      <c r="G402" s="4">
        <f t="shared" si="39"/>
        <v>0</v>
      </c>
      <c r="H402" s="4">
        <f t="shared" si="36"/>
        <v>60</v>
      </c>
      <c r="I402" s="4">
        <f t="shared" si="37"/>
        <v>60</v>
      </c>
      <c r="J402">
        <f t="shared" si="40"/>
        <v>24460</v>
      </c>
    </row>
    <row r="403" spans="1:10" x14ac:dyDescent="0.25">
      <c r="A403" s="2">
        <v>45328</v>
      </c>
      <c r="B403" s="4">
        <f t="shared" si="38"/>
        <v>2</v>
      </c>
      <c r="C403" s="2" t="s">
        <v>0</v>
      </c>
      <c r="D403">
        <f t="shared" si="34"/>
        <v>2</v>
      </c>
      <c r="E403">
        <v>10</v>
      </c>
      <c r="F403" s="12">
        <f t="shared" si="35"/>
        <v>2</v>
      </c>
      <c r="G403" s="4">
        <f t="shared" si="39"/>
        <v>0</v>
      </c>
      <c r="H403" s="4">
        <f t="shared" si="36"/>
        <v>60</v>
      </c>
      <c r="I403" s="4">
        <f t="shared" si="37"/>
        <v>60</v>
      </c>
      <c r="J403">
        <f t="shared" si="40"/>
        <v>24520</v>
      </c>
    </row>
    <row r="404" spans="1:10" x14ac:dyDescent="0.25">
      <c r="A404" s="2">
        <v>45329</v>
      </c>
      <c r="B404" s="4">
        <f t="shared" si="38"/>
        <v>2</v>
      </c>
      <c r="C404" s="2" t="s">
        <v>0</v>
      </c>
      <c r="D404">
        <f t="shared" si="34"/>
        <v>3</v>
      </c>
      <c r="E404">
        <v>10</v>
      </c>
      <c r="F404" s="12">
        <f t="shared" si="35"/>
        <v>2</v>
      </c>
      <c r="G404" s="4">
        <f t="shared" si="39"/>
        <v>0</v>
      </c>
      <c r="H404" s="4">
        <f t="shared" si="36"/>
        <v>60</v>
      </c>
      <c r="I404" s="4">
        <f t="shared" si="37"/>
        <v>60</v>
      </c>
      <c r="J404">
        <f t="shared" si="40"/>
        <v>24580</v>
      </c>
    </row>
    <row r="405" spans="1:10" x14ac:dyDescent="0.25">
      <c r="A405" s="2">
        <v>45330</v>
      </c>
      <c r="B405" s="4">
        <f t="shared" si="38"/>
        <v>2</v>
      </c>
      <c r="C405" s="2" t="s">
        <v>0</v>
      </c>
      <c r="D405">
        <f t="shared" si="34"/>
        <v>4</v>
      </c>
      <c r="E405">
        <v>10</v>
      </c>
      <c r="F405" s="12">
        <f t="shared" si="35"/>
        <v>2</v>
      </c>
      <c r="G405" s="4">
        <f t="shared" si="39"/>
        <v>0</v>
      </c>
      <c r="H405" s="4">
        <f t="shared" si="36"/>
        <v>60</v>
      </c>
      <c r="I405" s="4">
        <f t="shared" si="37"/>
        <v>60</v>
      </c>
      <c r="J405">
        <f t="shared" si="40"/>
        <v>24640</v>
      </c>
    </row>
    <row r="406" spans="1:10" x14ac:dyDescent="0.25">
      <c r="A406" s="2">
        <v>45331</v>
      </c>
      <c r="B406" s="4">
        <f t="shared" si="38"/>
        <v>2</v>
      </c>
      <c r="C406" s="2" t="s">
        <v>0</v>
      </c>
      <c r="D406">
        <f t="shared" si="34"/>
        <v>5</v>
      </c>
      <c r="E406">
        <v>10</v>
      </c>
      <c r="F406" s="12">
        <f t="shared" si="35"/>
        <v>2</v>
      </c>
      <c r="G406" s="4">
        <f t="shared" si="39"/>
        <v>0</v>
      </c>
      <c r="H406" s="4">
        <f t="shared" si="36"/>
        <v>60</v>
      </c>
      <c r="I406" s="4">
        <f t="shared" si="37"/>
        <v>60</v>
      </c>
      <c r="J406">
        <f t="shared" si="40"/>
        <v>24700</v>
      </c>
    </row>
    <row r="407" spans="1:10" x14ac:dyDescent="0.25">
      <c r="A407" s="2">
        <v>45332</v>
      </c>
      <c r="B407" s="4">
        <f t="shared" si="38"/>
        <v>2</v>
      </c>
      <c r="C407" s="2" t="s">
        <v>0</v>
      </c>
      <c r="D407">
        <f t="shared" si="34"/>
        <v>6</v>
      </c>
      <c r="E407">
        <v>10</v>
      </c>
      <c r="F407" s="12">
        <f t="shared" si="35"/>
        <v>2</v>
      </c>
      <c r="G407" s="4">
        <f t="shared" si="39"/>
        <v>0</v>
      </c>
      <c r="H407" s="4">
        <f t="shared" si="36"/>
        <v>0</v>
      </c>
      <c r="I407" s="4">
        <f t="shared" si="37"/>
        <v>0</v>
      </c>
      <c r="J407">
        <f t="shared" si="40"/>
        <v>24700</v>
      </c>
    </row>
    <row r="408" spans="1:10" x14ac:dyDescent="0.25">
      <c r="A408" s="2">
        <v>45333</v>
      </c>
      <c r="B408" s="4">
        <f t="shared" si="38"/>
        <v>2</v>
      </c>
      <c r="C408" s="2" t="s">
        <v>0</v>
      </c>
      <c r="D408">
        <f t="shared" si="34"/>
        <v>7</v>
      </c>
      <c r="E408">
        <v>10</v>
      </c>
      <c r="F408" s="12">
        <f t="shared" si="35"/>
        <v>2</v>
      </c>
      <c r="G408" s="4">
        <f t="shared" si="39"/>
        <v>150</v>
      </c>
      <c r="H408" s="4">
        <f t="shared" si="36"/>
        <v>0</v>
      </c>
      <c r="I408" s="4">
        <f t="shared" si="37"/>
        <v>-150</v>
      </c>
      <c r="J408">
        <f t="shared" si="40"/>
        <v>24550</v>
      </c>
    </row>
    <row r="409" spans="1:10" x14ac:dyDescent="0.25">
      <c r="A409" s="2">
        <v>45334</v>
      </c>
      <c r="B409" s="4">
        <f t="shared" si="38"/>
        <v>2</v>
      </c>
      <c r="C409" s="2" t="s">
        <v>0</v>
      </c>
      <c r="D409">
        <f t="shared" si="34"/>
        <v>1</v>
      </c>
      <c r="E409">
        <v>10</v>
      </c>
      <c r="F409" s="12">
        <f t="shared" si="35"/>
        <v>2</v>
      </c>
      <c r="G409" s="4">
        <f t="shared" si="39"/>
        <v>0</v>
      </c>
      <c r="H409" s="4">
        <f t="shared" si="36"/>
        <v>60</v>
      </c>
      <c r="I409" s="4">
        <f t="shared" si="37"/>
        <v>60</v>
      </c>
      <c r="J409">
        <f t="shared" si="40"/>
        <v>24610</v>
      </c>
    </row>
    <row r="410" spans="1:10" x14ac:dyDescent="0.25">
      <c r="A410" s="2">
        <v>45335</v>
      </c>
      <c r="B410" s="4">
        <f t="shared" si="38"/>
        <v>2</v>
      </c>
      <c r="C410" s="2" t="s">
        <v>0</v>
      </c>
      <c r="D410">
        <f t="shared" si="34"/>
        <v>2</v>
      </c>
      <c r="E410">
        <v>10</v>
      </c>
      <c r="F410" s="12">
        <f t="shared" si="35"/>
        <v>2</v>
      </c>
      <c r="G410" s="4">
        <f t="shared" si="39"/>
        <v>0</v>
      </c>
      <c r="H410" s="4">
        <f t="shared" si="36"/>
        <v>60</v>
      </c>
      <c r="I410" s="4">
        <f t="shared" si="37"/>
        <v>60</v>
      </c>
      <c r="J410">
        <f t="shared" si="40"/>
        <v>24670</v>
      </c>
    </row>
    <row r="411" spans="1:10" x14ac:dyDescent="0.25">
      <c r="A411" s="2">
        <v>45336</v>
      </c>
      <c r="B411" s="4">
        <f t="shared" si="38"/>
        <v>2</v>
      </c>
      <c r="C411" s="2" t="s">
        <v>0</v>
      </c>
      <c r="D411">
        <f t="shared" si="34"/>
        <v>3</v>
      </c>
      <c r="E411">
        <v>10</v>
      </c>
      <c r="F411" s="12">
        <f t="shared" si="35"/>
        <v>2</v>
      </c>
      <c r="G411" s="4">
        <f t="shared" si="39"/>
        <v>0</v>
      </c>
      <c r="H411" s="4">
        <f t="shared" si="36"/>
        <v>60</v>
      </c>
      <c r="I411" s="4">
        <f t="shared" si="37"/>
        <v>60</v>
      </c>
      <c r="J411">
        <f t="shared" si="40"/>
        <v>24730</v>
      </c>
    </row>
    <row r="412" spans="1:10" x14ac:dyDescent="0.25">
      <c r="A412" s="2">
        <v>45337</v>
      </c>
      <c r="B412" s="4">
        <f t="shared" si="38"/>
        <v>2</v>
      </c>
      <c r="C412" s="2" t="s">
        <v>0</v>
      </c>
      <c r="D412">
        <f t="shared" si="34"/>
        <v>4</v>
      </c>
      <c r="E412">
        <v>10</v>
      </c>
      <c r="F412" s="12">
        <f t="shared" si="35"/>
        <v>2</v>
      </c>
      <c r="G412" s="4">
        <f t="shared" si="39"/>
        <v>0</v>
      </c>
      <c r="H412" s="4">
        <f t="shared" si="36"/>
        <v>60</v>
      </c>
      <c r="I412" s="4">
        <f t="shared" si="37"/>
        <v>60</v>
      </c>
      <c r="J412">
        <f t="shared" si="40"/>
        <v>24790</v>
      </c>
    </row>
    <row r="413" spans="1:10" x14ac:dyDescent="0.25">
      <c r="A413" s="2">
        <v>45338</v>
      </c>
      <c r="B413" s="4">
        <f t="shared" si="38"/>
        <v>2</v>
      </c>
      <c r="C413" s="2" t="s">
        <v>0</v>
      </c>
      <c r="D413">
        <f t="shared" si="34"/>
        <v>5</v>
      </c>
      <c r="E413">
        <v>10</v>
      </c>
      <c r="F413" s="12">
        <f t="shared" si="35"/>
        <v>2</v>
      </c>
      <c r="G413" s="4">
        <f t="shared" si="39"/>
        <v>0</v>
      </c>
      <c r="H413" s="4">
        <f t="shared" si="36"/>
        <v>60</v>
      </c>
      <c r="I413" s="4">
        <f t="shared" si="37"/>
        <v>60</v>
      </c>
      <c r="J413">
        <f t="shared" si="40"/>
        <v>24850</v>
      </c>
    </row>
    <row r="414" spans="1:10" x14ac:dyDescent="0.25">
      <c r="A414" s="2">
        <v>45339</v>
      </c>
      <c r="B414" s="4">
        <f t="shared" si="38"/>
        <v>2</v>
      </c>
      <c r="C414" s="2" t="s">
        <v>0</v>
      </c>
      <c r="D414">
        <f t="shared" si="34"/>
        <v>6</v>
      </c>
      <c r="E414">
        <v>10</v>
      </c>
      <c r="F414" s="12">
        <f t="shared" si="35"/>
        <v>2</v>
      </c>
      <c r="G414" s="4">
        <f t="shared" si="39"/>
        <v>0</v>
      </c>
      <c r="H414" s="4">
        <f t="shared" si="36"/>
        <v>0</v>
      </c>
      <c r="I414" s="4">
        <f t="shared" si="37"/>
        <v>0</v>
      </c>
      <c r="J414">
        <f t="shared" si="40"/>
        <v>24850</v>
      </c>
    </row>
    <row r="415" spans="1:10" x14ac:dyDescent="0.25">
      <c r="A415" s="2">
        <v>45340</v>
      </c>
      <c r="B415" s="4">
        <f t="shared" si="38"/>
        <v>2</v>
      </c>
      <c r="C415" s="2" t="s">
        <v>0</v>
      </c>
      <c r="D415">
        <f t="shared" si="34"/>
        <v>7</v>
      </c>
      <c r="E415">
        <v>10</v>
      </c>
      <c r="F415" s="12">
        <f t="shared" si="35"/>
        <v>2</v>
      </c>
      <c r="G415" s="4">
        <f t="shared" si="39"/>
        <v>150</v>
      </c>
      <c r="H415" s="4">
        <f t="shared" si="36"/>
        <v>0</v>
      </c>
      <c r="I415" s="4">
        <f t="shared" si="37"/>
        <v>-150</v>
      </c>
      <c r="J415">
        <f t="shared" si="40"/>
        <v>24700</v>
      </c>
    </row>
    <row r="416" spans="1:10" x14ac:dyDescent="0.25">
      <c r="A416" s="2">
        <v>45341</v>
      </c>
      <c r="B416" s="4">
        <f t="shared" si="38"/>
        <v>2</v>
      </c>
      <c r="C416" s="2" t="s">
        <v>0</v>
      </c>
      <c r="D416">
        <f t="shared" si="34"/>
        <v>1</v>
      </c>
      <c r="E416">
        <v>10</v>
      </c>
      <c r="F416" s="12">
        <f t="shared" si="35"/>
        <v>2</v>
      </c>
      <c r="G416" s="4">
        <f t="shared" si="39"/>
        <v>0</v>
      </c>
      <c r="H416" s="4">
        <f t="shared" si="36"/>
        <v>60</v>
      </c>
      <c r="I416" s="4">
        <f t="shared" si="37"/>
        <v>60</v>
      </c>
      <c r="J416">
        <f t="shared" si="40"/>
        <v>24760</v>
      </c>
    </row>
    <row r="417" spans="1:10" x14ac:dyDescent="0.25">
      <c r="A417" s="2">
        <v>45342</v>
      </c>
      <c r="B417" s="4">
        <f t="shared" si="38"/>
        <v>2</v>
      </c>
      <c r="C417" s="2" t="s">
        <v>0</v>
      </c>
      <c r="D417">
        <f t="shared" si="34"/>
        <v>2</v>
      </c>
      <c r="E417">
        <v>10</v>
      </c>
      <c r="F417" s="12">
        <f t="shared" si="35"/>
        <v>2</v>
      </c>
      <c r="G417" s="4">
        <f t="shared" si="39"/>
        <v>0</v>
      </c>
      <c r="H417" s="4">
        <f t="shared" si="36"/>
        <v>60</v>
      </c>
      <c r="I417" s="4">
        <f t="shared" si="37"/>
        <v>60</v>
      </c>
      <c r="J417">
        <f t="shared" si="40"/>
        <v>24820</v>
      </c>
    </row>
    <row r="418" spans="1:10" x14ac:dyDescent="0.25">
      <c r="A418" s="2">
        <v>45343</v>
      </c>
      <c r="B418" s="4">
        <f t="shared" si="38"/>
        <v>2</v>
      </c>
      <c r="C418" s="2" t="s">
        <v>0</v>
      </c>
      <c r="D418">
        <f t="shared" si="34"/>
        <v>3</v>
      </c>
      <c r="E418">
        <v>10</v>
      </c>
      <c r="F418" s="12">
        <f t="shared" si="35"/>
        <v>2</v>
      </c>
      <c r="G418" s="4">
        <f t="shared" si="39"/>
        <v>0</v>
      </c>
      <c r="H418" s="4">
        <f t="shared" si="36"/>
        <v>60</v>
      </c>
      <c r="I418" s="4">
        <f t="shared" si="37"/>
        <v>60</v>
      </c>
      <c r="J418">
        <f t="shared" si="40"/>
        <v>24880</v>
      </c>
    </row>
    <row r="419" spans="1:10" x14ac:dyDescent="0.25">
      <c r="A419" s="2">
        <v>45344</v>
      </c>
      <c r="B419" s="4">
        <f t="shared" si="38"/>
        <v>2</v>
      </c>
      <c r="C419" s="2" t="s">
        <v>0</v>
      </c>
      <c r="D419">
        <f t="shared" si="34"/>
        <v>4</v>
      </c>
      <c r="E419">
        <v>10</v>
      </c>
      <c r="F419" s="12">
        <f t="shared" si="35"/>
        <v>2</v>
      </c>
      <c r="G419" s="4">
        <f t="shared" si="39"/>
        <v>0</v>
      </c>
      <c r="H419" s="4">
        <f t="shared" si="36"/>
        <v>60</v>
      </c>
      <c r="I419" s="4">
        <f t="shared" si="37"/>
        <v>60</v>
      </c>
      <c r="J419">
        <f t="shared" si="40"/>
        <v>24940</v>
      </c>
    </row>
    <row r="420" spans="1:10" x14ac:dyDescent="0.25">
      <c r="A420" s="2">
        <v>45345</v>
      </c>
      <c r="B420" s="4">
        <f t="shared" si="38"/>
        <v>2</v>
      </c>
      <c r="C420" s="2" t="s">
        <v>0</v>
      </c>
      <c r="D420">
        <f t="shared" si="34"/>
        <v>5</v>
      </c>
      <c r="E420">
        <v>10</v>
      </c>
      <c r="F420" s="12">
        <f t="shared" si="35"/>
        <v>2</v>
      </c>
      <c r="G420" s="4">
        <f t="shared" si="39"/>
        <v>0</v>
      </c>
      <c r="H420" s="4">
        <f t="shared" si="36"/>
        <v>60</v>
      </c>
      <c r="I420" s="4">
        <f t="shared" si="37"/>
        <v>60</v>
      </c>
      <c r="J420">
        <f t="shared" si="40"/>
        <v>25000</v>
      </c>
    </row>
    <row r="421" spans="1:10" x14ac:dyDescent="0.25">
      <c r="A421" s="2">
        <v>45346</v>
      </c>
      <c r="B421" s="4">
        <f t="shared" si="38"/>
        <v>2</v>
      </c>
      <c r="C421" s="2" t="s">
        <v>0</v>
      </c>
      <c r="D421">
        <f t="shared" si="34"/>
        <v>6</v>
      </c>
      <c r="E421">
        <v>10</v>
      </c>
      <c r="F421" s="12">
        <f t="shared" si="35"/>
        <v>2</v>
      </c>
      <c r="G421" s="4">
        <f t="shared" si="39"/>
        <v>0</v>
      </c>
      <c r="H421" s="4">
        <f t="shared" si="36"/>
        <v>0</v>
      </c>
      <c r="I421" s="4">
        <f t="shared" si="37"/>
        <v>0</v>
      </c>
      <c r="J421">
        <f t="shared" si="40"/>
        <v>25000</v>
      </c>
    </row>
    <row r="422" spans="1:10" x14ac:dyDescent="0.25">
      <c r="A422" s="2">
        <v>45347</v>
      </c>
      <c r="B422" s="4">
        <f t="shared" si="38"/>
        <v>2</v>
      </c>
      <c r="C422" s="2" t="s">
        <v>0</v>
      </c>
      <c r="D422">
        <f t="shared" si="34"/>
        <v>7</v>
      </c>
      <c r="E422">
        <v>10</v>
      </c>
      <c r="F422" s="12">
        <f t="shared" si="35"/>
        <v>2</v>
      </c>
      <c r="G422" s="4">
        <f t="shared" si="39"/>
        <v>150</v>
      </c>
      <c r="H422" s="4">
        <f t="shared" si="36"/>
        <v>0</v>
      </c>
      <c r="I422" s="4">
        <f t="shared" si="37"/>
        <v>-150</v>
      </c>
      <c r="J422">
        <f t="shared" si="40"/>
        <v>24850</v>
      </c>
    </row>
    <row r="423" spans="1:10" x14ac:dyDescent="0.25">
      <c r="A423" s="2">
        <v>45348</v>
      </c>
      <c r="B423" s="4">
        <f t="shared" si="38"/>
        <v>2</v>
      </c>
      <c r="C423" s="2" t="s">
        <v>0</v>
      </c>
      <c r="D423">
        <f t="shared" si="34"/>
        <v>1</v>
      </c>
      <c r="E423">
        <v>10</v>
      </c>
      <c r="F423" s="12">
        <f t="shared" si="35"/>
        <v>2</v>
      </c>
      <c r="G423" s="4">
        <f t="shared" si="39"/>
        <v>0</v>
      </c>
      <c r="H423" s="4">
        <f t="shared" si="36"/>
        <v>60</v>
      </c>
      <c r="I423" s="4">
        <f t="shared" si="37"/>
        <v>60</v>
      </c>
      <c r="J423">
        <f t="shared" si="40"/>
        <v>24910</v>
      </c>
    </row>
    <row r="424" spans="1:10" x14ac:dyDescent="0.25">
      <c r="A424" s="2">
        <v>45349</v>
      </c>
      <c r="B424" s="4">
        <f t="shared" si="38"/>
        <v>2</v>
      </c>
      <c r="C424" s="2" t="s">
        <v>0</v>
      </c>
      <c r="D424">
        <f t="shared" si="34"/>
        <v>2</v>
      </c>
      <c r="E424">
        <v>10</v>
      </c>
      <c r="F424" s="12">
        <f t="shared" si="35"/>
        <v>2</v>
      </c>
      <c r="G424" s="4">
        <f t="shared" si="39"/>
        <v>0</v>
      </c>
      <c r="H424" s="4">
        <f t="shared" si="36"/>
        <v>60</v>
      </c>
      <c r="I424" s="4">
        <f t="shared" si="37"/>
        <v>60</v>
      </c>
      <c r="J424">
        <f t="shared" si="40"/>
        <v>24970</v>
      </c>
    </row>
    <row r="425" spans="1:10" x14ac:dyDescent="0.25">
      <c r="A425" s="2">
        <v>45350</v>
      </c>
      <c r="B425" s="4">
        <f t="shared" si="38"/>
        <v>2</v>
      </c>
      <c r="C425" s="2" t="s">
        <v>0</v>
      </c>
      <c r="D425">
        <f t="shared" si="34"/>
        <v>3</v>
      </c>
      <c r="E425">
        <v>10</v>
      </c>
      <c r="F425" s="12">
        <f t="shared" si="35"/>
        <v>2</v>
      </c>
      <c r="G425" s="4">
        <f t="shared" si="39"/>
        <v>0</v>
      </c>
      <c r="H425" s="4">
        <f t="shared" si="36"/>
        <v>60</v>
      </c>
      <c r="I425" s="4">
        <f t="shared" si="37"/>
        <v>60</v>
      </c>
      <c r="J425">
        <f t="shared" si="40"/>
        <v>25030</v>
      </c>
    </row>
    <row r="426" spans="1:10" x14ac:dyDescent="0.25">
      <c r="A426" s="2">
        <v>45351</v>
      </c>
      <c r="B426" s="4">
        <f t="shared" si="38"/>
        <v>2</v>
      </c>
      <c r="C426" s="2" t="s">
        <v>0</v>
      </c>
      <c r="D426">
        <f t="shared" si="34"/>
        <v>4</v>
      </c>
      <c r="E426">
        <v>10</v>
      </c>
      <c r="F426" s="12">
        <f t="shared" si="35"/>
        <v>2</v>
      </c>
      <c r="G426" s="4">
        <f t="shared" si="39"/>
        <v>0</v>
      </c>
      <c r="H426" s="4">
        <f t="shared" si="36"/>
        <v>60</v>
      </c>
      <c r="I426" s="4">
        <f t="shared" si="37"/>
        <v>60</v>
      </c>
      <c r="J426">
        <f t="shared" si="40"/>
        <v>25090</v>
      </c>
    </row>
    <row r="427" spans="1:10" x14ac:dyDescent="0.25">
      <c r="A427" s="2">
        <v>45352</v>
      </c>
      <c r="B427" s="4">
        <f t="shared" si="38"/>
        <v>3</v>
      </c>
      <c r="C427" s="2" t="s">
        <v>0</v>
      </c>
      <c r="D427">
        <f t="shared" si="34"/>
        <v>5</v>
      </c>
      <c r="E427">
        <v>10</v>
      </c>
      <c r="F427" s="12">
        <f t="shared" si="35"/>
        <v>2</v>
      </c>
      <c r="G427" s="4">
        <f t="shared" si="39"/>
        <v>0</v>
      </c>
      <c r="H427" s="4">
        <f t="shared" si="36"/>
        <v>60</v>
      </c>
      <c r="I427" s="4">
        <f t="shared" si="37"/>
        <v>60</v>
      </c>
      <c r="J427">
        <f t="shared" si="40"/>
        <v>25150</v>
      </c>
    </row>
    <row r="428" spans="1:10" x14ac:dyDescent="0.25">
      <c r="A428" s="2">
        <v>45353</v>
      </c>
      <c r="B428" s="4">
        <f t="shared" si="38"/>
        <v>3</v>
      </c>
      <c r="C428" s="2" t="s">
        <v>0</v>
      </c>
      <c r="D428">
        <f t="shared" si="34"/>
        <v>6</v>
      </c>
      <c r="E428">
        <v>10</v>
      </c>
      <c r="F428" s="12">
        <f t="shared" si="35"/>
        <v>2</v>
      </c>
      <c r="G428" s="4">
        <f t="shared" si="39"/>
        <v>0</v>
      </c>
      <c r="H428" s="4">
        <f t="shared" si="36"/>
        <v>0</v>
      </c>
      <c r="I428" s="4">
        <f t="shared" si="37"/>
        <v>0</v>
      </c>
      <c r="J428">
        <f t="shared" si="40"/>
        <v>25150</v>
      </c>
    </row>
    <row r="429" spans="1:10" x14ac:dyDescent="0.25">
      <c r="A429" s="2">
        <v>45354</v>
      </c>
      <c r="B429" s="4">
        <f t="shared" si="38"/>
        <v>3</v>
      </c>
      <c r="C429" s="2" t="s">
        <v>0</v>
      </c>
      <c r="D429">
        <f t="shared" si="34"/>
        <v>7</v>
      </c>
      <c r="E429">
        <v>10</v>
      </c>
      <c r="F429" s="12">
        <f t="shared" si="35"/>
        <v>2</v>
      </c>
      <c r="G429" s="4">
        <f t="shared" si="39"/>
        <v>150</v>
      </c>
      <c r="H429" s="4">
        <f t="shared" si="36"/>
        <v>0</v>
      </c>
      <c r="I429" s="4">
        <f t="shared" si="37"/>
        <v>-150</v>
      </c>
      <c r="J429">
        <f t="shared" si="40"/>
        <v>25000</v>
      </c>
    </row>
    <row r="430" spans="1:10" x14ac:dyDescent="0.25">
      <c r="A430" s="2">
        <v>45355</v>
      </c>
      <c r="B430" s="4">
        <f t="shared" si="38"/>
        <v>3</v>
      </c>
      <c r="C430" s="2" t="s">
        <v>0</v>
      </c>
      <c r="D430">
        <f t="shared" si="34"/>
        <v>1</v>
      </c>
      <c r="E430">
        <v>10</v>
      </c>
      <c r="F430" s="12">
        <f t="shared" si="35"/>
        <v>2</v>
      </c>
      <c r="G430" s="4">
        <f t="shared" si="39"/>
        <v>0</v>
      </c>
      <c r="H430" s="4">
        <f t="shared" si="36"/>
        <v>60</v>
      </c>
      <c r="I430" s="4">
        <f t="shared" si="37"/>
        <v>60</v>
      </c>
      <c r="J430">
        <f t="shared" si="40"/>
        <v>25060</v>
      </c>
    </row>
    <row r="431" spans="1:10" x14ac:dyDescent="0.25">
      <c r="A431" s="2">
        <v>45356</v>
      </c>
      <c r="B431" s="4">
        <f t="shared" si="38"/>
        <v>3</v>
      </c>
      <c r="C431" s="2" t="s">
        <v>0</v>
      </c>
      <c r="D431">
        <f t="shared" ref="D431:D494" si="41">WEEKDAY(A431,2)</f>
        <v>2</v>
      </c>
      <c r="E431">
        <v>10</v>
      </c>
      <c r="F431" s="12">
        <f t="shared" ref="F431:F494" si="42">ROUNDDOWN(VLOOKUP(C431,$L$7:$M$10,2,FALSE)*E431,)</f>
        <v>2</v>
      </c>
      <c r="G431" s="4">
        <f t="shared" si="39"/>
        <v>0</v>
      </c>
      <c r="H431" s="4">
        <f t="shared" ref="H431:H494" si="43">IF(D431&lt;=5,F431*$M$4,0)</f>
        <v>60</v>
      </c>
      <c r="I431" s="4">
        <f t="shared" si="37"/>
        <v>60</v>
      </c>
      <c r="J431">
        <f t="shared" si="40"/>
        <v>25120</v>
      </c>
    </row>
    <row r="432" spans="1:10" x14ac:dyDescent="0.25">
      <c r="A432" s="2">
        <v>45357</v>
      </c>
      <c r="B432" s="4">
        <f t="shared" si="38"/>
        <v>3</v>
      </c>
      <c r="C432" s="2" t="s">
        <v>0</v>
      </c>
      <c r="D432">
        <f t="shared" si="41"/>
        <v>3</v>
      </c>
      <c r="E432">
        <v>10</v>
      </c>
      <c r="F432" s="12">
        <f t="shared" si="42"/>
        <v>2</v>
      </c>
      <c r="G432" s="4">
        <f t="shared" si="39"/>
        <v>0</v>
      </c>
      <c r="H432" s="4">
        <f t="shared" si="43"/>
        <v>60</v>
      </c>
      <c r="I432" s="4">
        <f t="shared" si="37"/>
        <v>60</v>
      </c>
      <c r="J432">
        <f t="shared" si="40"/>
        <v>25180</v>
      </c>
    </row>
    <row r="433" spans="1:10" x14ac:dyDescent="0.25">
      <c r="A433" s="2">
        <v>45358</v>
      </c>
      <c r="B433" s="4">
        <f t="shared" si="38"/>
        <v>3</v>
      </c>
      <c r="C433" s="2" t="s">
        <v>0</v>
      </c>
      <c r="D433">
        <f t="shared" si="41"/>
        <v>4</v>
      </c>
      <c r="E433">
        <v>10</v>
      </c>
      <c r="F433" s="12">
        <f t="shared" si="42"/>
        <v>2</v>
      </c>
      <c r="G433" s="4">
        <f t="shared" si="39"/>
        <v>0</v>
      </c>
      <c r="H433" s="4">
        <f t="shared" si="43"/>
        <v>60</v>
      </c>
      <c r="I433" s="4">
        <f t="shared" si="37"/>
        <v>60</v>
      </c>
      <c r="J433">
        <f t="shared" si="40"/>
        <v>25240</v>
      </c>
    </row>
    <row r="434" spans="1:10" x14ac:dyDescent="0.25">
      <c r="A434" s="2">
        <v>45359</v>
      </c>
      <c r="B434" s="4">
        <f t="shared" si="38"/>
        <v>3</v>
      </c>
      <c r="C434" s="2" t="s">
        <v>0</v>
      </c>
      <c r="D434">
        <f t="shared" si="41"/>
        <v>5</v>
      </c>
      <c r="E434">
        <v>10</v>
      </c>
      <c r="F434" s="12">
        <f t="shared" si="42"/>
        <v>2</v>
      </c>
      <c r="G434" s="4">
        <f t="shared" si="39"/>
        <v>0</v>
      </c>
      <c r="H434" s="4">
        <f t="shared" si="43"/>
        <v>60</v>
      </c>
      <c r="I434" s="4">
        <f t="shared" si="37"/>
        <v>60</v>
      </c>
      <c r="J434">
        <f t="shared" si="40"/>
        <v>25300</v>
      </c>
    </row>
    <row r="435" spans="1:10" x14ac:dyDescent="0.25">
      <c r="A435" s="2">
        <v>45360</v>
      </c>
      <c r="B435" s="4">
        <f t="shared" si="38"/>
        <v>3</v>
      </c>
      <c r="C435" s="2" t="s">
        <v>0</v>
      </c>
      <c r="D435">
        <f t="shared" si="41"/>
        <v>6</v>
      </c>
      <c r="E435">
        <v>10</v>
      </c>
      <c r="F435" s="12">
        <f t="shared" si="42"/>
        <v>2</v>
      </c>
      <c r="G435" s="4">
        <f t="shared" si="39"/>
        <v>0</v>
      </c>
      <c r="H435" s="4">
        <f t="shared" si="43"/>
        <v>0</v>
      </c>
      <c r="I435" s="4">
        <f t="shared" si="37"/>
        <v>0</v>
      </c>
      <c r="J435">
        <f t="shared" si="40"/>
        <v>25300</v>
      </c>
    </row>
    <row r="436" spans="1:10" x14ac:dyDescent="0.25">
      <c r="A436" s="2">
        <v>45361</v>
      </c>
      <c r="B436" s="4">
        <f t="shared" si="38"/>
        <v>3</v>
      </c>
      <c r="C436" s="2" t="s">
        <v>0</v>
      </c>
      <c r="D436">
        <f t="shared" si="41"/>
        <v>7</v>
      </c>
      <c r="E436">
        <v>10</v>
      </c>
      <c r="F436" s="12">
        <f t="shared" si="42"/>
        <v>2</v>
      </c>
      <c r="G436" s="4">
        <f t="shared" si="39"/>
        <v>150</v>
      </c>
      <c r="H436" s="4">
        <f t="shared" si="43"/>
        <v>0</v>
      </c>
      <c r="I436" s="4">
        <f t="shared" si="37"/>
        <v>-150</v>
      </c>
      <c r="J436">
        <f t="shared" si="40"/>
        <v>25150</v>
      </c>
    </row>
    <row r="437" spans="1:10" x14ac:dyDescent="0.25">
      <c r="A437" s="2">
        <v>45362</v>
      </c>
      <c r="B437" s="4">
        <f t="shared" si="38"/>
        <v>3</v>
      </c>
      <c r="C437" s="2" t="s">
        <v>0</v>
      </c>
      <c r="D437">
        <f t="shared" si="41"/>
        <v>1</v>
      </c>
      <c r="E437">
        <v>10</v>
      </c>
      <c r="F437" s="12">
        <f t="shared" si="42"/>
        <v>2</v>
      </c>
      <c r="G437" s="4">
        <f t="shared" si="39"/>
        <v>0</v>
      </c>
      <c r="H437" s="4">
        <f t="shared" si="43"/>
        <v>60</v>
      </c>
      <c r="I437" s="4">
        <f t="shared" si="37"/>
        <v>60</v>
      </c>
      <c r="J437">
        <f t="shared" si="40"/>
        <v>25210</v>
      </c>
    </row>
    <row r="438" spans="1:10" x14ac:dyDescent="0.25">
      <c r="A438" s="2">
        <v>45363</v>
      </c>
      <c r="B438" s="4">
        <f t="shared" si="38"/>
        <v>3</v>
      </c>
      <c r="C438" s="2" t="s">
        <v>0</v>
      </c>
      <c r="D438">
        <f t="shared" si="41"/>
        <v>2</v>
      </c>
      <c r="E438">
        <v>10</v>
      </c>
      <c r="F438" s="12">
        <f t="shared" si="42"/>
        <v>2</v>
      </c>
      <c r="G438" s="4">
        <f t="shared" si="39"/>
        <v>0</v>
      </c>
      <c r="H438" s="4">
        <f t="shared" si="43"/>
        <v>60</v>
      </c>
      <c r="I438" s="4">
        <f t="shared" si="37"/>
        <v>60</v>
      </c>
      <c r="J438">
        <f t="shared" si="40"/>
        <v>25270</v>
      </c>
    </row>
    <row r="439" spans="1:10" x14ac:dyDescent="0.25">
      <c r="A439" s="2">
        <v>45364</v>
      </c>
      <c r="B439" s="4">
        <f t="shared" si="38"/>
        <v>3</v>
      </c>
      <c r="C439" s="2" t="s">
        <v>0</v>
      </c>
      <c r="D439">
        <f t="shared" si="41"/>
        <v>3</v>
      </c>
      <c r="E439">
        <v>10</v>
      </c>
      <c r="F439" s="12">
        <f t="shared" si="42"/>
        <v>2</v>
      </c>
      <c r="G439" s="4">
        <f t="shared" si="39"/>
        <v>0</v>
      </c>
      <c r="H439" s="4">
        <f t="shared" si="43"/>
        <v>60</v>
      </c>
      <c r="I439" s="4">
        <f t="shared" si="37"/>
        <v>60</v>
      </c>
      <c r="J439">
        <f t="shared" si="40"/>
        <v>25330</v>
      </c>
    </row>
    <row r="440" spans="1:10" x14ac:dyDescent="0.25">
      <c r="A440" s="2">
        <v>45365</v>
      </c>
      <c r="B440" s="4">
        <f t="shared" si="38"/>
        <v>3</v>
      </c>
      <c r="C440" s="2" t="s">
        <v>0</v>
      </c>
      <c r="D440">
        <f t="shared" si="41"/>
        <v>4</v>
      </c>
      <c r="E440">
        <v>10</v>
      </c>
      <c r="F440" s="12">
        <f t="shared" si="42"/>
        <v>2</v>
      </c>
      <c r="G440" s="4">
        <f t="shared" si="39"/>
        <v>0</v>
      </c>
      <c r="H440" s="4">
        <f t="shared" si="43"/>
        <v>60</v>
      </c>
      <c r="I440" s="4">
        <f t="shared" si="37"/>
        <v>60</v>
      </c>
      <c r="J440">
        <f t="shared" si="40"/>
        <v>25390</v>
      </c>
    </row>
    <row r="441" spans="1:10" x14ac:dyDescent="0.25">
      <c r="A441" s="2">
        <v>45366</v>
      </c>
      <c r="B441" s="4">
        <f t="shared" si="38"/>
        <v>3</v>
      </c>
      <c r="C441" s="2" t="s">
        <v>0</v>
      </c>
      <c r="D441">
        <f t="shared" si="41"/>
        <v>5</v>
      </c>
      <c r="E441">
        <v>10</v>
      </c>
      <c r="F441" s="12">
        <f t="shared" si="42"/>
        <v>2</v>
      </c>
      <c r="G441" s="4">
        <f t="shared" si="39"/>
        <v>0</v>
      </c>
      <c r="H441" s="4">
        <f t="shared" si="43"/>
        <v>60</v>
      </c>
      <c r="I441" s="4">
        <f t="shared" si="37"/>
        <v>60</v>
      </c>
      <c r="J441">
        <f t="shared" si="40"/>
        <v>25450</v>
      </c>
    </row>
    <row r="442" spans="1:10" x14ac:dyDescent="0.25">
      <c r="A442" s="2">
        <v>45367</v>
      </c>
      <c r="B442" s="4">
        <f t="shared" si="38"/>
        <v>3</v>
      </c>
      <c r="C442" s="2" t="s">
        <v>0</v>
      </c>
      <c r="D442">
        <f t="shared" si="41"/>
        <v>6</v>
      </c>
      <c r="E442">
        <v>10</v>
      </c>
      <c r="F442" s="12">
        <f t="shared" si="42"/>
        <v>2</v>
      </c>
      <c r="G442" s="4">
        <f t="shared" si="39"/>
        <v>0</v>
      </c>
      <c r="H442" s="4">
        <f t="shared" si="43"/>
        <v>0</v>
      </c>
      <c r="I442" s="4">
        <f t="shared" si="37"/>
        <v>0</v>
      </c>
      <c r="J442">
        <f t="shared" si="40"/>
        <v>25450</v>
      </c>
    </row>
    <row r="443" spans="1:10" x14ac:dyDescent="0.25">
      <c r="A443" s="2">
        <v>45368</v>
      </c>
      <c r="B443" s="4">
        <f t="shared" si="38"/>
        <v>3</v>
      </c>
      <c r="C443" s="2" t="s">
        <v>0</v>
      </c>
      <c r="D443">
        <f t="shared" si="41"/>
        <v>7</v>
      </c>
      <c r="E443">
        <v>10</v>
      </c>
      <c r="F443" s="12">
        <f t="shared" si="42"/>
        <v>2</v>
      </c>
      <c r="G443" s="4">
        <f t="shared" si="39"/>
        <v>150</v>
      </c>
      <c r="H443" s="4">
        <f t="shared" si="43"/>
        <v>0</v>
      </c>
      <c r="I443" s="4">
        <f t="shared" si="37"/>
        <v>-150</v>
      </c>
      <c r="J443">
        <f t="shared" si="40"/>
        <v>25300</v>
      </c>
    </row>
    <row r="444" spans="1:10" x14ac:dyDescent="0.25">
      <c r="A444" s="2">
        <v>45369</v>
      </c>
      <c r="B444" s="4">
        <f t="shared" si="38"/>
        <v>3</v>
      </c>
      <c r="C444" s="2" t="s">
        <v>0</v>
      </c>
      <c r="D444">
        <f t="shared" si="41"/>
        <v>1</v>
      </c>
      <c r="E444">
        <v>10</v>
      </c>
      <c r="F444" s="12">
        <f t="shared" si="42"/>
        <v>2</v>
      </c>
      <c r="G444" s="4">
        <f t="shared" si="39"/>
        <v>0</v>
      </c>
      <c r="H444" s="4">
        <f t="shared" si="43"/>
        <v>60</v>
      </c>
      <c r="I444" s="4">
        <f t="shared" si="37"/>
        <v>60</v>
      </c>
      <c r="J444">
        <f t="shared" si="40"/>
        <v>25360</v>
      </c>
    </row>
    <row r="445" spans="1:10" x14ac:dyDescent="0.25">
      <c r="A445" s="2">
        <v>45370</v>
      </c>
      <c r="B445" s="4">
        <f t="shared" si="38"/>
        <v>3</v>
      </c>
      <c r="C445" s="2" t="s">
        <v>1</v>
      </c>
      <c r="D445">
        <f t="shared" si="41"/>
        <v>2</v>
      </c>
      <c r="E445">
        <v>10</v>
      </c>
      <c r="F445" s="12">
        <f t="shared" si="42"/>
        <v>5</v>
      </c>
      <c r="G445" s="4">
        <f t="shared" si="39"/>
        <v>0</v>
      </c>
      <c r="H445" s="4">
        <f t="shared" si="43"/>
        <v>150</v>
      </c>
      <c r="I445" s="4">
        <f t="shared" si="37"/>
        <v>150</v>
      </c>
      <c r="J445">
        <f t="shared" si="40"/>
        <v>25510</v>
      </c>
    </row>
    <row r="446" spans="1:10" x14ac:dyDescent="0.25">
      <c r="A446" s="2">
        <v>45371</v>
      </c>
      <c r="B446" s="4">
        <f t="shared" si="38"/>
        <v>3</v>
      </c>
      <c r="C446" s="2" t="s">
        <v>1</v>
      </c>
      <c r="D446">
        <f t="shared" si="41"/>
        <v>3</v>
      </c>
      <c r="E446">
        <v>10</v>
      </c>
      <c r="F446" s="12">
        <f t="shared" si="42"/>
        <v>5</v>
      </c>
      <c r="G446" s="4">
        <f t="shared" si="39"/>
        <v>0</v>
      </c>
      <c r="H446" s="4">
        <f t="shared" si="43"/>
        <v>150</v>
      </c>
      <c r="I446" s="4">
        <f t="shared" si="37"/>
        <v>150</v>
      </c>
      <c r="J446">
        <f t="shared" si="40"/>
        <v>25660</v>
      </c>
    </row>
    <row r="447" spans="1:10" x14ac:dyDescent="0.25">
      <c r="A447" s="2">
        <v>45372</v>
      </c>
      <c r="B447" s="4">
        <f t="shared" si="38"/>
        <v>3</v>
      </c>
      <c r="C447" s="2" t="s">
        <v>1</v>
      </c>
      <c r="D447">
        <f t="shared" si="41"/>
        <v>4</v>
      </c>
      <c r="E447">
        <v>10</v>
      </c>
      <c r="F447" s="12">
        <f t="shared" si="42"/>
        <v>5</v>
      </c>
      <c r="G447" s="4">
        <f t="shared" si="39"/>
        <v>0</v>
      </c>
      <c r="H447" s="4">
        <f t="shared" si="43"/>
        <v>150</v>
      </c>
      <c r="I447" s="4">
        <f t="shared" si="37"/>
        <v>150</v>
      </c>
      <c r="J447">
        <f t="shared" si="40"/>
        <v>25810</v>
      </c>
    </row>
    <row r="448" spans="1:10" x14ac:dyDescent="0.25">
      <c r="A448" s="2">
        <v>45373</v>
      </c>
      <c r="B448" s="4">
        <f t="shared" si="38"/>
        <v>3</v>
      </c>
      <c r="C448" s="2" t="s">
        <v>1</v>
      </c>
      <c r="D448">
        <f t="shared" si="41"/>
        <v>5</v>
      </c>
      <c r="E448">
        <v>10</v>
      </c>
      <c r="F448" s="12">
        <f t="shared" si="42"/>
        <v>5</v>
      </c>
      <c r="G448" s="4">
        <f t="shared" si="39"/>
        <v>0</v>
      </c>
      <c r="H448" s="4">
        <f t="shared" si="43"/>
        <v>150</v>
      </c>
      <c r="I448" s="4">
        <f t="shared" si="37"/>
        <v>150</v>
      </c>
      <c r="J448">
        <f t="shared" si="40"/>
        <v>25960</v>
      </c>
    </row>
    <row r="449" spans="1:10" x14ac:dyDescent="0.25">
      <c r="A449" s="2">
        <v>45374</v>
      </c>
      <c r="B449" s="4">
        <f t="shared" si="38"/>
        <v>3</v>
      </c>
      <c r="C449" s="2" t="s">
        <v>1</v>
      </c>
      <c r="D449">
        <f t="shared" si="41"/>
        <v>6</v>
      </c>
      <c r="E449">
        <v>10</v>
      </c>
      <c r="F449" s="12">
        <f t="shared" si="42"/>
        <v>5</v>
      </c>
      <c r="G449" s="4">
        <f t="shared" si="39"/>
        <v>0</v>
      </c>
      <c r="H449" s="4">
        <f t="shared" si="43"/>
        <v>0</v>
      </c>
      <c r="I449" s="4">
        <f t="shared" si="37"/>
        <v>0</v>
      </c>
      <c r="J449">
        <f t="shared" si="40"/>
        <v>25960</v>
      </c>
    </row>
    <row r="450" spans="1:10" x14ac:dyDescent="0.25">
      <c r="A450" s="2">
        <v>45375</v>
      </c>
      <c r="B450" s="4">
        <f t="shared" si="38"/>
        <v>3</v>
      </c>
      <c r="C450" s="2" t="s">
        <v>1</v>
      </c>
      <c r="D450">
        <f t="shared" si="41"/>
        <v>7</v>
      </c>
      <c r="E450">
        <v>10</v>
      </c>
      <c r="F450" s="12">
        <f t="shared" si="42"/>
        <v>5</v>
      </c>
      <c r="G450" s="4">
        <f t="shared" si="39"/>
        <v>150</v>
      </c>
      <c r="H450" s="4">
        <f t="shared" si="43"/>
        <v>0</v>
      </c>
      <c r="I450" s="4">
        <f t="shared" ref="I450:I513" si="44">H450-G450</f>
        <v>-150</v>
      </c>
      <c r="J450">
        <f t="shared" si="40"/>
        <v>25810</v>
      </c>
    </row>
    <row r="451" spans="1:10" x14ac:dyDescent="0.25">
      <c r="A451" s="2">
        <v>45376</v>
      </c>
      <c r="B451" s="4">
        <f t="shared" ref="B451:B514" si="45">MONTH(A451)</f>
        <v>3</v>
      </c>
      <c r="C451" s="2" t="s">
        <v>1</v>
      </c>
      <c r="D451">
        <f t="shared" si="41"/>
        <v>1</v>
      </c>
      <c r="E451">
        <v>10</v>
      </c>
      <c r="F451" s="12">
        <f t="shared" si="42"/>
        <v>5</v>
      </c>
      <c r="G451" s="4">
        <f t="shared" si="39"/>
        <v>0</v>
      </c>
      <c r="H451" s="4">
        <f t="shared" si="43"/>
        <v>150</v>
      </c>
      <c r="I451" s="4">
        <f t="shared" si="44"/>
        <v>150</v>
      </c>
      <c r="J451">
        <f t="shared" si="40"/>
        <v>25960</v>
      </c>
    </row>
    <row r="452" spans="1:10" x14ac:dyDescent="0.25">
      <c r="A452" s="2">
        <v>45377</v>
      </c>
      <c r="B452" s="4">
        <f t="shared" si="45"/>
        <v>3</v>
      </c>
      <c r="C452" s="2" t="s">
        <v>1</v>
      </c>
      <c r="D452">
        <f t="shared" si="41"/>
        <v>2</v>
      </c>
      <c r="E452">
        <v>10</v>
      </c>
      <c r="F452" s="12">
        <f t="shared" si="42"/>
        <v>5</v>
      </c>
      <c r="G452" s="4">
        <f t="shared" ref="G452:G515" si="46">IF(D452&lt;=5,0,IF(D452=7,150,0))</f>
        <v>0</v>
      </c>
      <c r="H452" s="4">
        <f t="shared" si="43"/>
        <v>150</v>
      </c>
      <c r="I452" s="4">
        <f t="shared" si="44"/>
        <v>150</v>
      </c>
      <c r="J452">
        <f t="shared" ref="J452:J515" si="47">J451+I452</f>
        <v>26110</v>
      </c>
    </row>
    <row r="453" spans="1:10" x14ac:dyDescent="0.25">
      <c r="A453" s="2">
        <v>45378</v>
      </c>
      <c r="B453" s="4">
        <f t="shared" si="45"/>
        <v>3</v>
      </c>
      <c r="C453" s="2" t="s">
        <v>1</v>
      </c>
      <c r="D453">
        <f t="shared" si="41"/>
        <v>3</v>
      </c>
      <c r="E453">
        <v>10</v>
      </c>
      <c r="F453" s="12">
        <f t="shared" si="42"/>
        <v>5</v>
      </c>
      <c r="G453" s="4">
        <f t="shared" si="46"/>
        <v>0</v>
      </c>
      <c r="H453" s="4">
        <f t="shared" si="43"/>
        <v>150</v>
      </c>
      <c r="I453" s="4">
        <f t="shared" si="44"/>
        <v>150</v>
      </c>
      <c r="J453">
        <f t="shared" si="47"/>
        <v>26260</v>
      </c>
    </row>
    <row r="454" spans="1:10" x14ac:dyDescent="0.25">
      <c r="A454" s="2">
        <v>45379</v>
      </c>
      <c r="B454" s="4">
        <f t="shared" si="45"/>
        <v>3</v>
      </c>
      <c r="C454" s="2" t="s">
        <v>1</v>
      </c>
      <c r="D454">
        <f t="shared" si="41"/>
        <v>4</v>
      </c>
      <c r="E454">
        <v>10</v>
      </c>
      <c r="F454" s="12">
        <f t="shared" si="42"/>
        <v>5</v>
      </c>
      <c r="G454" s="4">
        <f t="shared" si="46"/>
        <v>0</v>
      </c>
      <c r="H454" s="4">
        <f t="shared" si="43"/>
        <v>150</v>
      </c>
      <c r="I454" s="4">
        <f t="shared" si="44"/>
        <v>150</v>
      </c>
      <c r="J454">
        <f t="shared" si="47"/>
        <v>26410</v>
      </c>
    </row>
    <row r="455" spans="1:10" x14ac:dyDescent="0.25">
      <c r="A455" s="2">
        <v>45380</v>
      </c>
      <c r="B455" s="4">
        <f t="shared" si="45"/>
        <v>3</v>
      </c>
      <c r="C455" s="2" t="s">
        <v>1</v>
      </c>
      <c r="D455">
        <f t="shared" si="41"/>
        <v>5</v>
      </c>
      <c r="E455">
        <v>10</v>
      </c>
      <c r="F455" s="12">
        <f t="shared" si="42"/>
        <v>5</v>
      </c>
      <c r="G455" s="4">
        <f t="shared" si="46"/>
        <v>0</v>
      </c>
      <c r="H455" s="4">
        <f t="shared" si="43"/>
        <v>150</v>
      </c>
      <c r="I455" s="4">
        <f t="shared" si="44"/>
        <v>150</v>
      </c>
      <c r="J455">
        <f t="shared" si="47"/>
        <v>26560</v>
      </c>
    </row>
    <row r="456" spans="1:10" x14ac:dyDescent="0.25">
      <c r="A456" s="2">
        <v>45381</v>
      </c>
      <c r="B456" s="4">
        <f t="shared" si="45"/>
        <v>3</v>
      </c>
      <c r="C456" s="2" t="s">
        <v>1</v>
      </c>
      <c r="D456">
        <f t="shared" si="41"/>
        <v>6</v>
      </c>
      <c r="E456">
        <v>10</v>
      </c>
      <c r="F456" s="12">
        <f t="shared" si="42"/>
        <v>5</v>
      </c>
      <c r="G456" s="4">
        <f t="shared" si="46"/>
        <v>0</v>
      </c>
      <c r="H456" s="4">
        <f t="shared" si="43"/>
        <v>0</v>
      </c>
      <c r="I456" s="4">
        <f t="shared" si="44"/>
        <v>0</v>
      </c>
      <c r="J456">
        <f t="shared" si="47"/>
        <v>26560</v>
      </c>
    </row>
    <row r="457" spans="1:10" x14ac:dyDescent="0.25">
      <c r="A457" s="2">
        <v>45382</v>
      </c>
      <c r="B457" s="4">
        <f t="shared" si="45"/>
        <v>3</v>
      </c>
      <c r="C457" s="2" t="s">
        <v>1</v>
      </c>
      <c r="D457">
        <f t="shared" si="41"/>
        <v>7</v>
      </c>
      <c r="E457">
        <v>10</v>
      </c>
      <c r="F457" s="12">
        <f t="shared" si="42"/>
        <v>5</v>
      </c>
      <c r="G457" s="4">
        <f t="shared" si="46"/>
        <v>150</v>
      </c>
      <c r="H457" s="4">
        <f t="shared" si="43"/>
        <v>0</v>
      </c>
      <c r="I457" s="4">
        <f t="shared" si="44"/>
        <v>-150</v>
      </c>
      <c r="J457">
        <f t="shared" si="47"/>
        <v>26410</v>
      </c>
    </row>
    <row r="458" spans="1:10" x14ac:dyDescent="0.25">
      <c r="A458" s="2">
        <v>45383</v>
      </c>
      <c r="B458" s="4">
        <f t="shared" si="45"/>
        <v>4</v>
      </c>
      <c r="C458" s="2" t="s">
        <v>1</v>
      </c>
      <c r="D458">
        <f t="shared" si="41"/>
        <v>1</v>
      </c>
      <c r="E458">
        <v>10</v>
      </c>
      <c r="F458" s="12">
        <f t="shared" si="42"/>
        <v>5</v>
      </c>
      <c r="G458" s="4">
        <f t="shared" si="46"/>
        <v>0</v>
      </c>
      <c r="H458" s="4">
        <f t="shared" si="43"/>
        <v>150</v>
      </c>
      <c r="I458" s="4">
        <f t="shared" si="44"/>
        <v>150</v>
      </c>
      <c r="J458">
        <f t="shared" si="47"/>
        <v>26560</v>
      </c>
    </row>
    <row r="459" spans="1:10" x14ac:dyDescent="0.25">
      <c r="A459" s="2">
        <v>45384</v>
      </c>
      <c r="B459" s="4">
        <f t="shared" si="45"/>
        <v>4</v>
      </c>
      <c r="C459" s="2" t="s">
        <v>1</v>
      </c>
      <c r="D459">
        <f t="shared" si="41"/>
        <v>2</v>
      </c>
      <c r="E459">
        <v>10</v>
      </c>
      <c r="F459" s="12">
        <f t="shared" si="42"/>
        <v>5</v>
      </c>
      <c r="G459" s="4">
        <f t="shared" si="46"/>
        <v>0</v>
      </c>
      <c r="H459" s="4">
        <f t="shared" si="43"/>
        <v>150</v>
      </c>
      <c r="I459" s="4">
        <f t="shared" si="44"/>
        <v>150</v>
      </c>
      <c r="J459">
        <f t="shared" si="47"/>
        <v>26710</v>
      </c>
    </row>
    <row r="460" spans="1:10" x14ac:dyDescent="0.25">
      <c r="A460" s="2">
        <v>45385</v>
      </c>
      <c r="B460" s="4">
        <f t="shared" si="45"/>
        <v>4</v>
      </c>
      <c r="C460" s="2" t="s">
        <v>1</v>
      </c>
      <c r="D460">
        <f t="shared" si="41"/>
        <v>3</v>
      </c>
      <c r="E460">
        <v>10</v>
      </c>
      <c r="F460" s="12">
        <f t="shared" si="42"/>
        <v>5</v>
      </c>
      <c r="G460" s="4">
        <f t="shared" si="46"/>
        <v>0</v>
      </c>
      <c r="H460" s="4">
        <f t="shared" si="43"/>
        <v>150</v>
      </c>
      <c r="I460" s="4">
        <f t="shared" si="44"/>
        <v>150</v>
      </c>
      <c r="J460">
        <f t="shared" si="47"/>
        <v>26860</v>
      </c>
    </row>
    <row r="461" spans="1:10" x14ac:dyDescent="0.25">
      <c r="A461" s="2">
        <v>45386</v>
      </c>
      <c r="B461" s="4">
        <f t="shared" si="45"/>
        <v>4</v>
      </c>
      <c r="C461" s="2" t="s">
        <v>1</v>
      </c>
      <c r="D461">
        <f t="shared" si="41"/>
        <v>4</v>
      </c>
      <c r="E461">
        <v>10</v>
      </c>
      <c r="F461" s="12">
        <f t="shared" si="42"/>
        <v>5</v>
      </c>
      <c r="G461" s="4">
        <f t="shared" si="46"/>
        <v>0</v>
      </c>
      <c r="H461" s="4">
        <f t="shared" si="43"/>
        <v>150</v>
      </c>
      <c r="I461" s="4">
        <f t="shared" si="44"/>
        <v>150</v>
      </c>
      <c r="J461">
        <f t="shared" si="47"/>
        <v>27010</v>
      </c>
    </row>
    <row r="462" spans="1:10" x14ac:dyDescent="0.25">
      <c r="A462" s="2">
        <v>45387</v>
      </c>
      <c r="B462" s="4">
        <f t="shared" si="45"/>
        <v>4</v>
      </c>
      <c r="C462" s="2" t="s">
        <v>1</v>
      </c>
      <c r="D462">
        <f t="shared" si="41"/>
        <v>5</v>
      </c>
      <c r="E462">
        <v>10</v>
      </c>
      <c r="F462" s="12">
        <f t="shared" si="42"/>
        <v>5</v>
      </c>
      <c r="G462" s="4">
        <f t="shared" si="46"/>
        <v>0</v>
      </c>
      <c r="H462" s="4">
        <f t="shared" si="43"/>
        <v>150</v>
      </c>
      <c r="I462" s="4">
        <f t="shared" si="44"/>
        <v>150</v>
      </c>
      <c r="J462">
        <f t="shared" si="47"/>
        <v>27160</v>
      </c>
    </row>
    <row r="463" spans="1:10" x14ac:dyDescent="0.25">
      <c r="A463" s="2">
        <v>45388</v>
      </c>
      <c r="B463" s="4">
        <f t="shared" si="45"/>
        <v>4</v>
      </c>
      <c r="C463" s="2" t="s">
        <v>1</v>
      </c>
      <c r="D463">
        <f t="shared" si="41"/>
        <v>6</v>
      </c>
      <c r="E463">
        <v>10</v>
      </c>
      <c r="F463" s="12">
        <f t="shared" si="42"/>
        <v>5</v>
      </c>
      <c r="G463" s="4">
        <f t="shared" si="46"/>
        <v>0</v>
      </c>
      <c r="H463" s="4">
        <f t="shared" si="43"/>
        <v>0</v>
      </c>
      <c r="I463" s="4">
        <f t="shared" si="44"/>
        <v>0</v>
      </c>
      <c r="J463">
        <f t="shared" si="47"/>
        <v>27160</v>
      </c>
    </row>
    <row r="464" spans="1:10" x14ac:dyDescent="0.25">
      <c r="A464" s="2">
        <v>45389</v>
      </c>
      <c r="B464" s="4">
        <f t="shared" si="45"/>
        <v>4</v>
      </c>
      <c r="C464" s="2" t="s">
        <v>1</v>
      </c>
      <c r="D464">
        <f t="shared" si="41"/>
        <v>7</v>
      </c>
      <c r="E464">
        <v>10</v>
      </c>
      <c r="F464" s="12">
        <f t="shared" si="42"/>
        <v>5</v>
      </c>
      <c r="G464" s="4">
        <f t="shared" si="46"/>
        <v>150</v>
      </c>
      <c r="H464" s="4">
        <f t="shared" si="43"/>
        <v>0</v>
      </c>
      <c r="I464" s="4">
        <f t="shared" si="44"/>
        <v>-150</v>
      </c>
      <c r="J464">
        <f t="shared" si="47"/>
        <v>27010</v>
      </c>
    </row>
    <row r="465" spans="1:10" x14ac:dyDescent="0.25">
      <c r="A465" s="2">
        <v>45390</v>
      </c>
      <c r="B465" s="4">
        <f t="shared" si="45"/>
        <v>4</v>
      </c>
      <c r="C465" s="2" t="s">
        <v>1</v>
      </c>
      <c r="D465">
        <f t="shared" si="41"/>
        <v>1</v>
      </c>
      <c r="E465">
        <v>10</v>
      </c>
      <c r="F465" s="12">
        <f t="shared" si="42"/>
        <v>5</v>
      </c>
      <c r="G465" s="4">
        <f t="shared" si="46"/>
        <v>0</v>
      </c>
      <c r="H465" s="4">
        <f t="shared" si="43"/>
        <v>150</v>
      </c>
      <c r="I465" s="4">
        <f t="shared" si="44"/>
        <v>150</v>
      </c>
      <c r="J465">
        <f t="shared" si="47"/>
        <v>27160</v>
      </c>
    </row>
    <row r="466" spans="1:10" x14ac:dyDescent="0.25">
      <c r="A466" s="2">
        <v>45391</v>
      </c>
      <c r="B466" s="4">
        <f t="shared" si="45"/>
        <v>4</v>
      </c>
      <c r="C466" s="2" t="s">
        <v>1</v>
      </c>
      <c r="D466">
        <f t="shared" si="41"/>
        <v>2</v>
      </c>
      <c r="E466">
        <v>10</v>
      </c>
      <c r="F466" s="12">
        <f t="shared" si="42"/>
        <v>5</v>
      </c>
      <c r="G466" s="4">
        <f t="shared" si="46"/>
        <v>0</v>
      </c>
      <c r="H466" s="4">
        <f t="shared" si="43"/>
        <v>150</v>
      </c>
      <c r="I466" s="4">
        <f t="shared" si="44"/>
        <v>150</v>
      </c>
      <c r="J466">
        <f t="shared" si="47"/>
        <v>27310</v>
      </c>
    </row>
    <row r="467" spans="1:10" x14ac:dyDescent="0.25">
      <c r="A467" s="2">
        <v>45392</v>
      </c>
      <c r="B467" s="4">
        <f t="shared" si="45"/>
        <v>4</v>
      </c>
      <c r="C467" s="2" t="s">
        <v>1</v>
      </c>
      <c r="D467">
        <f t="shared" si="41"/>
        <v>3</v>
      </c>
      <c r="E467">
        <v>10</v>
      </c>
      <c r="F467" s="12">
        <f t="shared" si="42"/>
        <v>5</v>
      </c>
      <c r="G467" s="4">
        <f t="shared" si="46"/>
        <v>0</v>
      </c>
      <c r="H467" s="4">
        <f t="shared" si="43"/>
        <v>150</v>
      </c>
      <c r="I467" s="4">
        <f t="shared" si="44"/>
        <v>150</v>
      </c>
      <c r="J467">
        <f t="shared" si="47"/>
        <v>27460</v>
      </c>
    </row>
    <row r="468" spans="1:10" x14ac:dyDescent="0.25">
      <c r="A468" s="2">
        <v>45393</v>
      </c>
      <c r="B468" s="4">
        <f t="shared" si="45"/>
        <v>4</v>
      </c>
      <c r="C468" s="2" t="s">
        <v>1</v>
      </c>
      <c r="D468">
        <f t="shared" si="41"/>
        <v>4</v>
      </c>
      <c r="E468">
        <v>10</v>
      </c>
      <c r="F468" s="12">
        <f t="shared" si="42"/>
        <v>5</v>
      </c>
      <c r="G468" s="4">
        <f t="shared" si="46"/>
        <v>0</v>
      </c>
      <c r="H468" s="4">
        <f t="shared" si="43"/>
        <v>150</v>
      </c>
      <c r="I468" s="4">
        <f t="shared" si="44"/>
        <v>150</v>
      </c>
      <c r="J468">
        <f t="shared" si="47"/>
        <v>27610</v>
      </c>
    </row>
    <row r="469" spans="1:10" x14ac:dyDescent="0.25">
      <c r="A469" s="2">
        <v>45394</v>
      </c>
      <c r="B469" s="4">
        <f t="shared" si="45"/>
        <v>4</v>
      </c>
      <c r="C469" s="2" t="s">
        <v>1</v>
      </c>
      <c r="D469">
        <f t="shared" si="41"/>
        <v>5</v>
      </c>
      <c r="E469">
        <v>10</v>
      </c>
      <c r="F469" s="12">
        <f t="shared" si="42"/>
        <v>5</v>
      </c>
      <c r="G469" s="4">
        <f t="shared" si="46"/>
        <v>0</v>
      </c>
      <c r="H469" s="4">
        <f t="shared" si="43"/>
        <v>150</v>
      </c>
      <c r="I469" s="4">
        <f t="shared" si="44"/>
        <v>150</v>
      </c>
      <c r="J469">
        <f t="shared" si="47"/>
        <v>27760</v>
      </c>
    </row>
    <row r="470" spans="1:10" x14ac:dyDescent="0.25">
      <c r="A470" s="2">
        <v>45395</v>
      </c>
      <c r="B470" s="4">
        <f t="shared" si="45"/>
        <v>4</v>
      </c>
      <c r="C470" s="2" t="s">
        <v>1</v>
      </c>
      <c r="D470">
        <f t="shared" si="41"/>
        <v>6</v>
      </c>
      <c r="E470">
        <v>10</v>
      </c>
      <c r="F470" s="12">
        <f t="shared" si="42"/>
        <v>5</v>
      </c>
      <c r="G470" s="4">
        <f t="shared" si="46"/>
        <v>0</v>
      </c>
      <c r="H470" s="4">
        <f t="shared" si="43"/>
        <v>0</v>
      </c>
      <c r="I470" s="4">
        <f t="shared" si="44"/>
        <v>0</v>
      </c>
      <c r="J470">
        <f t="shared" si="47"/>
        <v>27760</v>
      </c>
    </row>
    <row r="471" spans="1:10" x14ac:dyDescent="0.25">
      <c r="A471" s="2">
        <v>45396</v>
      </c>
      <c r="B471" s="4">
        <f t="shared" si="45"/>
        <v>4</v>
      </c>
      <c r="C471" s="2" t="s">
        <v>1</v>
      </c>
      <c r="D471">
        <f t="shared" si="41"/>
        <v>7</v>
      </c>
      <c r="E471">
        <v>10</v>
      </c>
      <c r="F471" s="12">
        <f t="shared" si="42"/>
        <v>5</v>
      </c>
      <c r="G471" s="4">
        <f t="shared" si="46"/>
        <v>150</v>
      </c>
      <c r="H471" s="4">
        <f t="shared" si="43"/>
        <v>0</v>
      </c>
      <c r="I471" s="4">
        <f t="shared" si="44"/>
        <v>-150</v>
      </c>
      <c r="J471">
        <f t="shared" si="47"/>
        <v>27610</v>
      </c>
    </row>
    <row r="472" spans="1:10" x14ac:dyDescent="0.25">
      <c r="A472" s="2">
        <v>45397</v>
      </c>
      <c r="B472" s="4">
        <f t="shared" si="45"/>
        <v>4</v>
      </c>
      <c r="C472" s="2" t="s">
        <v>1</v>
      </c>
      <c r="D472">
        <f t="shared" si="41"/>
        <v>1</v>
      </c>
      <c r="E472">
        <v>10</v>
      </c>
      <c r="F472" s="12">
        <f t="shared" si="42"/>
        <v>5</v>
      </c>
      <c r="G472" s="4">
        <f t="shared" si="46"/>
        <v>0</v>
      </c>
      <c r="H472" s="4">
        <f t="shared" si="43"/>
        <v>150</v>
      </c>
      <c r="I472" s="4">
        <f t="shared" si="44"/>
        <v>150</v>
      </c>
      <c r="J472">
        <f t="shared" si="47"/>
        <v>27760</v>
      </c>
    </row>
    <row r="473" spans="1:10" x14ac:dyDescent="0.25">
      <c r="A473" s="2">
        <v>45398</v>
      </c>
      <c r="B473" s="4">
        <f t="shared" si="45"/>
        <v>4</v>
      </c>
      <c r="C473" s="2" t="s">
        <v>1</v>
      </c>
      <c r="D473">
        <f t="shared" si="41"/>
        <v>2</v>
      </c>
      <c r="E473">
        <v>10</v>
      </c>
      <c r="F473" s="12">
        <f t="shared" si="42"/>
        <v>5</v>
      </c>
      <c r="G473" s="4">
        <f t="shared" si="46"/>
        <v>0</v>
      </c>
      <c r="H473" s="4">
        <f t="shared" si="43"/>
        <v>150</v>
      </c>
      <c r="I473" s="4">
        <f t="shared" si="44"/>
        <v>150</v>
      </c>
      <c r="J473">
        <f t="shared" si="47"/>
        <v>27910</v>
      </c>
    </row>
    <row r="474" spans="1:10" x14ac:dyDescent="0.25">
      <c r="A474" s="2">
        <v>45399</v>
      </c>
      <c r="B474" s="4">
        <f t="shared" si="45"/>
        <v>4</v>
      </c>
      <c r="C474" s="2" t="s">
        <v>1</v>
      </c>
      <c r="D474">
        <f t="shared" si="41"/>
        <v>3</v>
      </c>
      <c r="E474">
        <v>10</v>
      </c>
      <c r="F474" s="12">
        <f t="shared" si="42"/>
        <v>5</v>
      </c>
      <c r="G474" s="4">
        <f t="shared" si="46"/>
        <v>0</v>
      </c>
      <c r="H474" s="4">
        <f t="shared" si="43"/>
        <v>150</v>
      </c>
      <c r="I474" s="4">
        <f t="shared" si="44"/>
        <v>150</v>
      </c>
      <c r="J474">
        <f t="shared" si="47"/>
        <v>28060</v>
      </c>
    </row>
    <row r="475" spans="1:10" x14ac:dyDescent="0.25">
      <c r="A475" s="2">
        <v>45400</v>
      </c>
      <c r="B475" s="4">
        <f t="shared" si="45"/>
        <v>4</v>
      </c>
      <c r="C475" s="2" t="s">
        <v>1</v>
      </c>
      <c r="D475">
        <f t="shared" si="41"/>
        <v>4</v>
      </c>
      <c r="E475">
        <v>10</v>
      </c>
      <c r="F475" s="12">
        <f t="shared" si="42"/>
        <v>5</v>
      </c>
      <c r="G475" s="4">
        <f t="shared" si="46"/>
        <v>0</v>
      </c>
      <c r="H475" s="4">
        <f t="shared" si="43"/>
        <v>150</v>
      </c>
      <c r="I475" s="4">
        <f t="shared" si="44"/>
        <v>150</v>
      </c>
      <c r="J475">
        <f t="shared" si="47"/>
        <v>28210</v>
      </c>
    </row>
    <row r="476" spans="1:10" x14ac:dyDescent="0.25">
      <c r="A476" s="2">
        <v>45401</v>
      </c>
      <c r="B476" s="4">
        <f t="shared" si="45"/>
        <v>4</v>
      </c>
      <c r="C476" s="2" t="s">
        <v>1</v>
      </c>
      <c r="D476">
        <f t="shared" si="41"/>
        <v>5</v>
      </c>
      <c r="E476">
        <v>10</v>
      </c>
      <c r="F476" s="12">
        <f t="shared" si="42"/>
        <v>5</v>
      </c>
      <c r="G476" s="4">
        <f t="shared" si="46"/>
        <v>0</v>
      </c>
      <c r="H476" s="4">
        <f t="shared" si="43"/>
        <v>150</v>
      </c>
      <c r="I476" s="4">
        <f t="shared" si="44"/>
        <v>150</v>
      </c>
      <c r="J476">
        <f t="shared" si="47"/>
        <v>28360</v>
      </c>
    </row>
    <row r="477" spans="1:10" x14ac:dyDescent="0.25">
      <c r="A477" s="2">
        <v>45402</v>
      </c>
      <c r="B477" s="4">
        <f t="shared" si="45"/>
        <v>4</v>
      </c>
      <c r="C477" s="2" t="s">
        <v>1</v>
      </c>
      <c r="D477">
        <f t="shared" si="41"/>
        <v>6</v>
      </c>
      <c r="E477">
        <v>10</v>
      </c>
      <c r="F477" s="12">
        <f t="shared" si="42"/>
        <v>5</v>
      </c>
      <c r="G477" s="4">
        <f t="shared" si="46"/>
        <v>0</v>
      </c>
      <c r="H477" s="4">
        <f t="shared" si="43"/>
        <v>0</v>
      </c>
      <c r="I477" s="4">
        <f t="shared" si="44"/>
        <v>0</v>
      </c>
      <c r="J477">
        <f t="shared" si="47"/>
        <v>28360</v>
      </c>
    </row>
    <row r="478" spans="1:10" x14ac:dyDescent="0.25">
      <c r="A478" s="2">
        <v>45403</v>
      </c>
      <c r="B478" s="4">
        <f t="shared" si="45"/>
        <v>4</v>
      </c>
      <c r="C478" s="2" t="s">
        <v>1</v>
      </c>
      <c r="D478">
        <f t="shared" si="41"/>
        <v>7</v>
      </c>
      <c r="E478">
        <v>10</v>
      </c>
      <c r="F478" s="12">
        <f t="shared" si="42"/>
        <v>5</v>
      </c>
      <c r="G478" s="4">
        <f t="shared" si="46"/>
        <v>150</v>
      </c>
      <c r="H478" s="4">
        <f t="shared" si="43"/>
        <v>0</v>
      </c>
      <c r="I478" s="4">
        <f t="shared" si="44"/>
        <v>-150</v>
      </c>
      <c r="J478">
        <f t="shared" si="47"/>
        <v>28210</v>
      </c>
    </row>
    <row r="479" spans="1:10" x14ac:dyDescent="0.25">
      <c r="A479" s="2">
        <v>45404</v>
      </c>
      <c r="B479" s="4">
        <f t="shared" si="45"/>
        <v>4</v>
      </c>
      <c r="C479" s="2" t="s">
        <v>1</v>
      </c>
      <c r="D479">
        <f t="shared" si="41"/>
        <v>1</v>
      </c>
      <c r="E479">
        <v>10</v>
      </c>
      <c r="F479" s="12">
        <f t="shared" si="42"/>
        <v>5</v>
      </c>
      <c r="G479" s="4">
        <f t="shared" si="46"/>
        <v>0</v>
      </c>
      <c r="H479" s="4">
        <f t="shared" si="43"/>
        <v>150</v>
      </c>
      <c r="I479" s="4">
        <f t="shared" si="44"/>
        <v>150</v>
      </c>
      <c r="J479">
        <f t="shared" si="47"/>
        <v>28360</v>
      </c>
    </row>
    <row r="480" spans="1:10" x14ac:dyDescent="0.25">
      <c r="A480" s="2">
        <v>45405</v>
      </c>
      <c r="B480" s="4">
        <f t="shared" si="45"/>
        <v>4</v>
      </c>
      <c r="C480" s="2" t="s">
        <v>1</v>
      </c>
      <c r="D480">
        <f t="shared" si="41"/>
        <v>2</v>
      </c>
      <c r="E480">
        <v>10</v>
      </c>
      <c r="F480" s="12">
        <f t="shared" si="42"/>
        <v>5</v>
      </c>
      <c r="G480" s="4">
        <f t="shared" si="46"/>
        <v>0</v>
      </c>
      <c r="H480" s="4">
        <f t="shared" si="43"/>
        <v>150</v>
      </c>
      <c r="I480" s="4">
        <f t="shared" si="44"/>
        <v>150</v>
      </c>
      <c r="J480">
        <f t="shared" si="47"/>
        <v>28510</v>
      </c>
    </row>
    <row r="481" spans="1:10" x14ac:dyDescent="0.25">
      <c r="A481" s="2">
        <v>45406</v>
      </c>
      <c r="B481" s="4">
        <f t="shared" si="45"/>
        <v>4</v>
      </c>
      <c r="C481" s="2" t="s">
        <v>1</v>
      </c>
      <c r="D481">
        <f t="shared" si="41"/>
        <v>3</v>
      </c>
      <c r="E481">
        <v>10</v>
      </c>
      <c r="F481" s="12">
        <f t="shared" si="42"/>
        <v>5</v>
      </c>
      <c r="G481" s="4">
        <f t="shared" si="46"/>
        <v>0</v>
      </c>
      <c r="H481" s="4">
        <f t="shared" si="43"/>
        <v>150</v>
      </c>
      <c r="I481" s="4">
        <f t="shared" si="44"/>
        <v>150</v>
      </c>
      <c r="J481">
        <f t="shared" si="47"/>
        <v>28660</v>
      </c>
    </row>
    <row r="482" spans="1:10" x14ac:dyDescent="0.25">
      <c r="A482" s="2">
        <v>45407</v>
      </c>
      <c r="B482" s="4">
        <f t="shared" si="45"/>
        <v>4</v>
      </c>
      <c r="C482" s="2" t="s">
        <v>1</v>
      </c>
      <c r="D482">
        <f t="shared" si="41"/>
        <v>4</v>
      </c>
      <c r="E482">
        <v>10</v>
      </c>
      <c r="F482" s="12">
        <f t="shared" si="42"/>
        <v>5</v>
      </c>
      <c r="G482" s="4">
        <f t="shared" si="46"/>
        <v>0</v>
      </c>
      <c r="H482" s="4">
        <f t="shared" si="43"/>
        <v>150</v>
      </c>
      <c r="I482" s="4">
        <f t="shared" si="44"/>
        <v>150</v>
      </c>
      <c r="J482">
        <f t="shared" si="47"/>
        <v>28810</v>
      </c>
    </row>
    <row r="483" spans="1:10" x14ac:dyDescent="0.25">
      <c r="A483" s="2">
        <v>45408</v>
      </c>
      <c r="B483" s="4">
        <f t="shared" si="45"/>
        <v>4</v>
      </c>
      <c r="C483" s="2" t="s">
        <v>1</v>
      </c>
      <c r="D483">
        <f t="shared" si="41"/>
        <v>5</v>
      </c>
      <c r="E483">
        <v>10</v>
      </c>
      <c r="F483" s="12">
        <f t="shared" si="42"/>
        <v>5</v>
      </c>
      <c r="G483" s="4">
        <f t="shared" si="46"/>
        <v>0</v>
      </c>
      <c r="H483" s="4">
        <f t="shared" si="43"/>
        <v>150</v>
      </c>
      <c r="I483" s="4">
        <f t="shared" si="44"/>
        <v>150</v>
      </c>
      <c r="J483">
        <f t="shared" si="47"/>
        <v>28960</v>
      </c>
    </row>
    <row r="484" spans="1:10" x14ac:dyDescent="0.25">
      <c r="A484" s="2">
        <v>45409</v>
      </c>
      <c r="B484" s="4">
        <f t="shared" si="45"/>
        <v>4</v>
      </c>
      <c r="C484" s="2" t="s">
        <v>1</v>
      </c>
      <c r="D484">
        <f t="shared" si="41"/>
        <v>6</v>
      </c>
      <c r="E484">
        <v>10</v>
      </c>
      <c r="F484" s="12">
        <f t="shared" si="42"/>
        <v>5</v>
      </c>
      <c r="G484" s="4">
        <f t="shared" si="46"/>
        <v>0</v>
      </c>
      <c r="H484" s="4">
        <f t="shared" si="43"/>
        <v>0</v>
      </c>
      <c r="I484" s="4">
        <f t="shared" si="44"/>
        <v>0</v>
      </c>
      <c r="J484">
        <f t="shared" si="47"/>
        <v>28960</v>
      </c>
    </row>
    <row r="485" spans="1:10" x14ac:dyDescent="0.25">
      <c r="A485" s="2">
        <v>45410</v>
      </c>
      <c r="B485" s="4">
        <f t="shared" si="45"/>
        <v>4</v>
      </c>
      <c r="C485" s="2" t="s">
        <v>1</v>
      </c>
      <c r="D485">
        <f t="shared" si="41"/>
        <v>7</v>
      </c>
      <c r="E485">
        <v>10</v>
      </c>
      <c r="F485" s="12">
        <f t="shared" si="42"/>
        <v>5</v>
      </c>
      <c r="G485" s="4">
        <f t="shared" si="46"/>
        <v>150</v>
      </c>
      <c r="H485" s="4">
        <f t="shared" si="43"/>
        <v>0</v>
      </c>
      <c r="I485" s="4">
        <f t="shared" si="44"/>
        <v>-150</v>
      </c>
      <c r="J485">
        <f t="shared" si="47"/>
        <v>28810</v>
      </c>
    </row>
    <row r="486" spans="1:10" x14ac:dyDescent="0.25">
      <c r="A486" s="2">
        <v>45411</v>
      </c>
      <c r="B486" s="4">
        <f t="shared" si="45"/>
        <v>4</v>
      </c>
      <c r="C486" s="2" t="s">
        <v>1</v>
      </c>
      <c r="D486">
        <f t="shared" si="41"/>
        <v>1</v>
      </c>
      <c r="E486">
        <v>10</v>
      </c>
      <c r="F486" s="12">
        <f t="shared" si="42"/>
        <v>5</v>
      </c>
      <c r="G486" s="4">
        <f t="shared" si="46"/>
        <v>0</v>
      </c>
      <c r="H486" s="4">
        <f t="shared" si="43"/>
        <v>150</v>
      </c>
      <c r="I486" s="4">
        <f t="shared" si="44"/>
        <v>150</v>
      </c>
      <c r="J486">
        <f t="shared" si="47"/>
        <v>28960</v>
      </c>
    </row>
    <row r="487" spans="1:10" x14ac:dyDescent="0.25">
      <c r="A487" s="2">
        <v>45412</v>
      </c>
      <c r="B487" s="4">
        <f t="shared" si="45"/>
        <v>4</v>
      </c>
      <c r="C487" s="2" t="s">
        <v>1</v>
      </c>
      <c r="D487">
        <f t="shared" si="41"/>
        <v>2</v>
      </c>
      <c r="E487">
        <v>10</v>
      </c>
      <c r="F487" s="12">
        <f t="shared" si="42"/>
        <v>5</v>
      </c>
      <c r="G487" s="4">
        <f t="shared" si="46"/>
        <v>0</v>
      </c>
      <c r="H487" s="4">
        <f t="shared" si="43"/>
        <v>150</v>
      </c>
      <c r="I487" s="4">
        <f t="shared" si="44"/>
        <v>150</v>
      </c>
      <c r="J487">
        <f t="shared" si="47"/>
        <v>29110</v>
      </c>
    </row>
    <row r="488" spans="1:10" x14ac:dyDescent="0.25">
      <c r="A488" s="2">
        <v>45413</v>
      </c>
      <c r="B488" s="4">
        <f t="shared" si="45"/>
        <v>5</v>
      </c>
      <c r="C488" s="2" t="s">
        <v>1</v>
      </c>
      <c r="D488">
        <f t="shared" si="41"/>
        <v>3</v>
      </c>
      <c r="E488">
        <v>10</v>
      </c>
      <c r="F488" s="12">
        <f t="shared" si="42"/>
        <v>5</v>
      </c>
      <c r="G488" s="4">
        <f t="shared" si="46"/>
        <v>0</v>
      </c>
      <c r="H488" s="4">
        <f t="shared" si="43"/>
        <v>150</v>
      </c>
      <c r="I488" s="4">
        <f t="shared" si="44"/>
        <v>150</v>
      </c>
      <c r="J488">
        <f t="shared" si="47"/>
        <v>29260</v>
      </c>
    </row>
    <row r="489" spans="1:10" x14ac:dyDescent="0.25">
      <c r="A489" s="2">
        <v>45414</v>
      </c>
      <c r="B489" s="4">
        <f t="shared" si="45"/>
        <v>5</v>
      </c>
      <c r="C489" s="2" t="s">
        <v>1</v>
      </c>
      <c r="D489">
        <f t="shared" si="41"/>
        <v>4</v>
      </c>
      <c r="E489">
        <v>10</v>
      </c>
      <c r="F489" s="12">
        <f t="shared" si="42"/>
        <v>5</v>
      </c>
      <c r="G489" s="4">
        <f t="shared" si="46"/>
        <v>0</v>
      </c>
      <c r="H489" s="4">
        <f t="shared" si="43"/>
        <v>150</v>
      </c>
      <c r="I489" s="4">
        <f t="shared" si="44"/>
        <v>150</v>
      </c>
      <c r="J489">
        <f t="shared" si="47"/>
        <v>29410</v>
      </c>
    </row>
    <row r="490" spans="1:10" x14ac:dyDescent="0.25">
      <c r="A490" s="2">
        <v>45415</v>
      </c>
      <c r="B490" s="4">
        <f t="shared" si="45"/>
        <v>5</v>
      </c>
      <c r="C490" s="2" t="s">
        <v>1</v>
      </c>
      <c r="D490">
        <f t="shared" si="41"/>
        <v>5</v>
      </c>
      <c r="E490">
        <v>10</v>
      </c>
      <c r="F490" s="12">
        <f t="shared" si="42"/>
        <v>5</v>
      </c>
      <c r="G490" s="4">
        <f t="shared" si="46"/>
        <v>0</v>
      </c>
      <c r="H490" s="4">
        <f t="shared" si="43"/>
        <v>150</v>
      </c>
      <c r="I490" s="4">
        <f t="shared" si="44"/>
        <v>150</v>
      </c>
      <c r="J490">
        <f t="shared" si="47"/>
        <v>29560</v>
      </c>
    </row>
    <row r="491" spans="1:10" x14ac:dyDescent="0.25">
      <c r="A491" s="2">
        <v>45416</v>
      </c>
      <c r="B491" s="4">
        <f t="shared" si="45"/>
        <v>5</v>
      </c>
      <c r="C491" s="2" t="s">
        <v>1</v>
      </c>
      <c r="D491">
        <f t="shared" si="41"/>
        <v>6</v>
      </c>
      <c r="E491">
        <v>10</v>
      </c>
      <c r="F491" s="12">
        <f t="shared" si="42"/>
        <v>5</v>
      </c>
      <c r="G491" s="4">
        <f t="shared" si="46"/>
        <v>0</v>
      </c>
      <c r="H491" s="4">
        <f t="shared" si="43"/>
        <v>0</v>
      </c>
      <c r="I491" s="4">
        <f t="shared" si="44"/>
        <v>0</v>
      </c>
      <c r="J491">
        <f t="shared" si="47"/>
        <v>29560</v>
      </c>
    </row>
    <row r="492" spans="1:10" x14ac:dyDescent="0.25">
      <c r="A492" s="2">
        <v>45417</v>
      </c>
      <c r="B492" s="4">
        <f t="shared" si="45"/>
        <v>5</v>
      </c>
      <c r="C492" s="2" t="s">
        <v>1</v>
      </c>
      <c r="D492">
        <f t="shared" si="41"/>
        <v>7</v>
      </c>
      <c r="E492">
        <v>10</v>
      </c>
      <c r="F492" s="12">
        <f t="shared" si="42"/>
        <v>5</v>
      </c>
      <c r="G492" s="4">
        <f t="shared" si="46"/>
        <v>150</v>
      </c>
      <c r="H492" s="4">
        <f t="shared" si="43"/>
        <v>0</v>
      </c>
      <c r="I492" s="4">
        <f t="shared" si="44"/>
        <v>-150</v>
      </c>
      <c r="J492">
        <f t="shared" si="47"/>
        <v>29410</v>
      </c>
    </row>
    <row r="493" spans="1:10" x14ac:dyDescent="0.25">
      <c r="A493" s="2">
        <v>45418</v>
      </c>
      <c r="B493" s="4">
        <f t="shared" si="45"/>
        <v>5</v>
      </c>
      <c r="C493" s="2" t="s">
        <v>1</v>
      </c>
      <c r="D493">
        <f t="shared" si="41"/>
        <v>1</v>
      </c>
      <c r="E493">
        <v>10</v>
      </c>
      <c r="F493" s="12">
        <f t="shared" si="42"/>
        <v>5</v>
      </c>
      <c r="G493" s="4">
        <f t="shared" si="46"/>
        <v>0</v>
      </c>
      <c r="H493" s="4">
        <f t="shared" si="43"/>
        <v>150</v>
      </c>
      <c r="I493" s="4">
        <f t="shared" si="44"/>
        <v>150</v>
      </c>
      <c r="J493">
        <f t="shared" si="47"/>
        <v>29560</v>
      </c>
    </row>
    <row r="494" spans="1:10" x14ac:dyDescent="0.25">
      <c r="A494" s="2">
        <v>45419</v>
      </c>
      <c r="B494" s="4">
        <f t="shared" si="45"/>
        <v>5</v>
      </c>
      <c r="C494" s="2" t="s">
        <v>1</v>
      </c>
      <c r="D494">
        <f t="shared" si="41"/>
        <v>2</v>
      </c>
      <c r="E494">
        <v>10</v>
      </c>
      <c r="F494" s="12">
        <f t="shared" si="42"/>
        <v>5</v>
      </c>
      <c r="G494" s="4">
        <f t="shared" si="46"/>
        <v>0</v>
      </c>
      <c r="H494" s="4">
        <f t="shared" si="43"/>
        <v>150</v>
      </c>
      <c r="I494" s="4">
        <f t="shared" si="44"/>
        <v>150</v>
      </c>
      <c r="J494">
        <f t="shared" si="47"/>
        <v>29710</v>
      </c>
    </row>
    <row r="495" spans="1:10" x14ac:dyDescent="0.25">
      <c r="A495" s="2">
        <v>45420</v>
      </c>
      <c r="B495" s="4">
        <f t="shared" si="45"/>
        <v>5</v>
      </c>
      <c r="C495" s="2" t="s">
        <v>1</v>
      </c>
      <c r="D495">
        <f t="shared" ref="D495:D558" si="48">WEEKDAY(A495,2)</f>
        <v>3</v>
      </c>
      <c r="E495">
        <v>10</v>
      </c>
      <c r="F495" s="12">
        <f t="shared" ref="F495:F558" si="49">ROUNDDOWN(VLOOKUP(C495,$L$7:$M$10,2,FALSE)*E495,)</f>
        <v>5</v>
      </c>
      <c r="G495" s="4">
        <f t="shared" si="46"/>
        <v>0</v>
      </c>
      <c r="H495" s="4">
        <f t="shared" ref="H495:H558" si="50">IF(D495&lt;=5,F495*$M$4,0)</f>
        <v>150</v>
      </c>
      <c r="I495" s="4">
        <f t="shared" si="44"/>
        <v>150</v>
      </c>
      <c r="J495">
        <f t="shared" si="47"/>
        <v>29860</v>
      </c>
    </row>
    <row r="496" spans="1:10" x14ac:dyDescent="0.25">
      <c r="A496" s="2">
        <v>45421</v>
      </c>
      <c r="B496" s="4">
        <f t="shared" si="45"/>
        <v>5</v>
      </c>
      <c r="C496" s="2" t="s">
        <v>1</v>
      </c>
      <c r="D496">
        <f t="shared" si="48"/>
        <v>4</v>
      </c>
      <c r="E496">
        <v>10</v>
      </c>
      <c r="F496" s="12">
        <f t="shared" si="49"/>
        <v>5</v>
      </c>
      <c r="G496" s="4">
        <f t="shared" si="46"/>
        <v>0</v>
      </c>
      <c r="H496" s="4">
        <f t="shared" si="50"/>
        <v>150</v>
      </c>
      <c r="I496" s="4">
        <f t="shared" si="44"/>
        <v>150</v>
      </c>
      <c r="J496">
        <f t="shared" si="47"/>
        <v>30010</v>
      </c>
    </row>
    <row r="497" spans="1:10" x14ac:dyDescent="0.25">
      <c r="A497" s="2">
        <v>45422</v>
      </c>
      <c r="B497" s="4">
        <f t="shared" si="45"/>
        <v>5</v>
      </c>
      <c r="C497" s="2" t="s">
        <v>1</v>
      </c>
      <c r="D497">
        <f t="shared" si="48"/>
        <v>5</v>
      </c>
      <c r="E497">
        <v>10</v>
      </c>
      <c r="F497" s="12">
        <f t="shared" si="49"/>
        <v>5</v>
      </c>
      <c r="G497" s="4">
        <f t="shared" si="46"/>
        <v>0</v>
      </c>
      <c r="H497" s="4">
        <f t="shared" si="50"/>
        <v>150</v>
      </c>
      <c r="I497" s="4">
        <f t="shared" si="44"/>
        <v>150</v>
      </c>
      <c r="J497">
        <f t="shared" si="47"/>
        <v>30160</v>
      </c>
    </row>
    <row r="498" spans="1:10" x14ac:dyDescent="0.25">
      <c r="A498" s="2">
        <v>45423</v>
      </c>
      <c r="B498" s="4">
        <f t="shared" si="45"/>
        <v>5</v>
      </c>
      <c r="C498" s="2" t="s">
        <v>1</v>
      </c>
      <c r="D498">
        <f t="shared" si="48"/>
        <v>6</v>
      </c>
      <c r="E498">
        <v>10</v>
      </c>
      <c r="F498" s="12">
        <f t="shared" si="49"/>
        <v>5</v>
      </c>
      <c r="G498" s="4">
        <f t="shared" si="46"/>
        <v>0</v>
      </c>
      <c r="H498" s="4">
        <f t="shared" si="50"/>
        <v>0</v>
      </c>
      <c r="I498" s="4">
        <f t="shared" si="44"/>
        <v>0</v>
      </c>
      <c r="J498">
        <f t="shared" si="47"/>
        <v>30160</v>
      </c>
    </row>
    <row r="499" spans="1:10" x14ac:dyDescent="0.25">
      <c r="A499" s="2">
        <v>45424</v>
      </c>
      <c r="B499" s="4">
        <f t="shared" si="45"/>
        <v>5</v>
      </c>
      <c r="C499" s="2" t="s">
        <v>1</v>
      </c>
      <c r="D499">
        <f t="shared" si="48"/>
        <v>7</v>
      </c>
      <c r="E499">
        <v>10</v>
      </c>
      <c r="F499" s="12">
        <f t="shared" si="49"/>
        <v>5</v>
      </c>
      <c r="G499" s="4">
        <f t="shared" si="46"/>
        <v>150</v>
      </c>
      <c r="H499" s="4">
        <f t="shared" si="50"/>
        <v>0</v>
      </c>
      <c r="I499" s="4">
        <f t="shared" si="44"/>
        <v>-150</v>
      </c>
      <c r="J499">
        <f t="shared" si="47"/>
        <v>30010</v>
      </c>
    </row>
    <row r="500" spans="1:10" x14ac:dyDescent="0.25">
      <c r="A500" s="2">
        <v>45425</v>
      </c>
      <c r="B500" s="4">
        <f t="shared" si="45"/>
        <v>5</v>
      </c>
      <c r="C500" s="2" t="s">
        <v>1</v>
      </c>
      <c r="D500">
        <f t="shared" si="48"/>
        <v>1</v>
      </c>
      <c r="E500">
        <v>10</v>
      </c>
      <c r="F500" s="12">
        <f t="shared" si="49"/>
        <v>5</v>
      </c>
      <c r="G500" s="4">
        <f t="shared" si="46"/>
        <v>0</v>
      </c>
      <c r="H500" s="4">
        <f t="shared" si="50"/>
        <v>150</v>
      </c>
      <c r="I500" s="4">
        <f t="shared" si="44"/>
        <v>150</v>
      </c>
      <c r="J500">
        <f t="shared" si="47"/>
        <v>30160</v>
      </c>
    </row>
    <row r="501" spans="1:10" x14ac:dyDescent="0.25">
      <c r="A501" s="2">
        <v>45426</v>
      </c>
      <c r="B501" s="4">
        <f t="shared" si="45"/>
        <v>5</v>
      </c>
      <c r="C501" s="2" t="s">
        <v>1</v>
      </c>
      <c r="D501">
        <f t="shared" si="48"/>
        <v>2</v>
      </c>
      <c r="E501">
        <v>10</v>
      </c>
      <c r="F501" s="12">
        <f t="shared" si="49"/>
        <v>5</v>
      </c>
      <c r="G501" s="4">
        <f t="shared" si="46"/>
        <v>0</v>
      </c>
      <c r="H501" s="4">
        <f t="shared" si="50"/>
        <v>150</v>
      </c>
      <c r="I501" s="4">
        <f t="shared" si="44"/>
        <v>150</v>
      </c>
      <c r="J501">
        <f t="shared" si="47"/>
        <v>30310</v>
      </c>
    </row>
    <row r="502" spans="1:10" x14ac:dyDescent="0.25">
      <c r="A502" s="2">
        <v>45427</v>
      </c>
      <c r="B502" s="4">
        <f t="shared" si="45"/>
        <v>5</v>
      </c>
      <c r="C502" s="2" t="s">
        <v>1</v>
      </c>
      <c r="D502">
        <f t="shared" si="48"/>
        <v>3</v>
      </c>
      <c r="E502">
        <v>10</v>
      </c>
      <c r="F502" s="12">
        <f t="shared" si="49"/>
        <v>5</v>
      </c>
      <c r="G502" s="4">
        <f t="shared" si="46"/>
        <v>0</v>
      </c>
      <c r="H502" s="4">
        <f t="shared" si="50"/>
        <v>150</v>
      </c>
      <c r="I502" s="4">
        <f t="shared" si="44"/>
        <v>150</v>
      </c>
      <c r="J502">
        <f t="shared" si="47"/>
        <v>30460</v>
      </c>
    </row>
    <row r="503" spans="1:10" x14ac:dyDescent="0.25">
      <c r="A503" s="2">
        <v>45428</v>
      </c>
      <c r="B503" s="4">
        <f t="shared" si="45"/>
        <v>5</v>
      </c>
      <c r="C503" s="2" t="s">
        <v>1</v>
      </c>
      <c r="D503">
        <f t="shared" si="48"/>
        <v>4</v>
      </c>
      <c r="E503">
        <v>10</v>
      </c>
      <c r="F503" s="12">
        <f t="shared" si="49"/>
        <v>5</v>
      </c>
      <c r="G503" s="4">
        <f t="shared" si="46"/>
        <v>0</v>
      </c>
      <c r="H503" s="4">
        <f t="shared" si="50"/>
        <v>150</v>
      </c>
      <c r="I503" s="4">
        <f t="shared" si="44"/>
        <v>150</v>
      </c>
      <c r="J503">
        <f t="shared" si="47"/>
        <v>30610</v>
      </c>
    </row>
    <row r="504" spans="1:10" x14ac:dyDescent="0.25">
      <c r="A504" s="2">
        <v>45429</v>
      </c>
      <c r="B504" s="4">
        <f t="shared" si="45"/>
        <v>5</v>
      </c>
      <c r="C504" s="2" t="s">
        <v>1</v>
      </c>
      <c r="D504">
        <f t="shared" si="48"/>
        <v>5</v>
      </c>
      <c r="E504">
        <v>10</v>
      </c>
      <c r="F504" s="12">
        <f t="shared" si="49"/>
        <v>5</v>
      </c>
      <c r="G504" s="4">
        <f t="shared" si="46"/>
        <v>0</v>
      </c>
      <c r="H504" s="4">
        <f t="shared" si="50"/>
        <v>150</v>
      </c>
      <c r="I504" s="4">
        <f t="shared" si="44"/>
        <v>150</v>
      </c>
      <c r="J504">
        <f t="shared" si="47"/>
        <v>30760</v>
      </c>
    </row>
    <row r="505" spans="1:10" x14ac:dyDescent="0.25">
      <c r="A505" s="2">
        <v>45430</v>
      </c>
      <c r="B505" s="4">
        <f t="shared" si="45"/>
        <v>5</v>
      </c>
      <c r="C505" s="2" t="s">
        <v>1</v>
      </c>
      <c r="D505">
        <f t="shared" si="48"/>
        <v>6</v>
      </c>
      <c r="E505">
        <v>10</v>
      </c>
      <c r="F505" s="12">
        <f t="shared" si="49"/>
        <v>5</v>
      </c>
      <c r="G505" s="4">
        <f t="shared" si="46"/>
        <v>0</v>
      </c>
      <c r="H505" s="4">
        <f t="shared" si="50"/>
        <v>0</v>
      </c>
      <c r="I505" s="4">
        <f t="shared" si="44"/>
        <v>0</v>
      </c>
      <c r="J505">
        <f t="shared" si="47"/>
        <v>30760</v>
      </c>
    </row>
    <row r="506" spans="1:10" x14ac:dyDescent="0.25">
      <c r="A506" s="2">
        <v>45431</v>
      </c>
      <c r="B506" s="4">
        <f t="shared" si="45"/>
        <v>5</v>
      </c>
      <c r="C506" s="2" t="s">
        <v>1</v>
      </c>
      <c r="D506">
        <f t="shared" si="48"/>
        <v>7</v>
      </c>
      <c r="E506">
        <v>10</v>
      </c>
      <c r="F506" s="12">
        <f t="shared" si="49"/>
        <v>5</v>
      </c>
      <c r="G506" s="4">
        <f t="shared" si="46"/>
        <v>150</v>
      </c>
      <c r="H506" s="4">
        <f t="shared" si="50"/>
        <v>0</v>
      </c>
      <c r="I506" s="4">
        <f t="shared" si="44"/>
        <v>-150</v>
      </c>
      <c r="J506">
        <f t="shared" si="47"/>
        <v>30610</v>
      </c>
    </row>
    <row r="507" spans="1:10" x14ac:dyDescent="0.25">
      <c r="A507" s="2">
        <v>45432</v>
      </c>
      <c r="B507" s="4">
        <f t="shared" si="45"/>
        <v>5</v>
      </c>
      <c r="C507" s="2" t="s">
        <v>1</v>
      </c>
      <c r="D507">
        <f t="shared" si="48"/>
        <v>1</v>
      </c>
      <c r="E507">
        <v>10</v>
      </c>
      <c r="F507" s="12">
        <f t="shared" si="49"/>
        <v>5</v>
      </c>
      <c r="G507" s="4">
        <f t="shared" si="46"/>
        <v>0</v>
      </c>
      <c r="H507" s="4">
        <f t="shared" si="50"/>
        <v>150</v>
      </c>
      <c r="I507" s="4">
        <f t="shared" si="44"/>
        <v>150</v>
      </c>
      <c r="J507">
        <f t="shared" si="47"/>
        <v>30760</v>
      </c>
    </row>
    <row r="508" spans="1:10" x14ac:dyDescent="0.25">
      <c r="A508" s="2">
        <v>45433</v>
      </c>
      <c r="B508" s="4">
        <f t="shared" si="45"/>
        <v>5</v>
      </c>
      <c r="C508" s="2" t="s">
        <v>1</v>
      </c>
      <c r="D508">
        <f t="shared" si="48"/>
        <v>2</v>
      </c>
      <c r="E508">
        <v>10</v>
      </c>
      <c r="F508" s="12">
        <f t="shared" si="49"/>
        <v>5</v>
      </c>
      <c r="G508" s="4">
        <f t="shared" si="46"/>
        <v>0</v>
      </c>
      <c r="H508" s="4">
        <f t="shared" si="50"/>
        <v>150</v>
      </c>
      <c r="I508" s="4">
        <f t="shared" si="44"/>
        <v>150</v>
      </c>
      <c r="J508">
        <f t="shared" si="47"/>
        <v>30910</v>
      </c>
    </row>
    <row r="509" spans="1:10" x14ac:dyDescent="0.25">
      <c r="A509" s="2">
        <v>45434</v>
      </c>
      <c r="B509" s="4">
        <f t="shared" si="45"/>
        <v>5</v>
      </c>
      <c r="C509" s="2" t="s">
        <v>1</v>
      </c>
      <c r="D509">
        <f t="shared" si="48"/>
        <v>3</v>
      </c>
      <c r="E509">
        <v>10</v>
      </c>
      <c r="F509" s="12">
        <f t="shared" si="49"/>
        <v>5</v>
      </c>
      <c r="G509" s="4">
        <f t="shared" si="46"/>
        <v>0</v>
      </c>
      <c r="H509" s="4">
        <f t="shared" si="50"/>
        <v>150</v>
      </c>
      <c r="I509" s="4">
        <f t="shared" si="44"/>
        <v>150</v>
      </c>
      <c r="J509">
        <f t="shared" si="47"/>
        <v>31060</v>
      </c>
    </row>
    <row r="510" spans="1:10" x14ac:dyDescent="0.25">
      <c r="A510" s="2">
        <v>45435</v>
      </c>
      <c r="B510" s="4">
        <f t="shared" si="45"/>
        <v>5</v>
      </c>
      <c r="C510" s="2" t="s">
        <v>1</v>
      </c>
      <c r="D510">
        <f t="shared" si="48"/>
        <v>4</v>
      </c>
      <c r="E510">
        <v>10</v>
      </c>
      <c r="F510" s="12">
        <f t="shared" si="49"/>
        <v>5</v>
      </c>
      <c r="G510" s="4">
        <f t="shared" si="46"/>
        <v>0</v>
      </c>
      <c r="H510" s="4">
        <f t="shared" si="50"/>
        <v>150</v>
      </c>
      <c r="I510" s="4">
        <f t="shared" si="44"/>
        <v>150</v>
      </c>
      <c r="J510">
        <f t="shared" si="47"/>
        <v>31210</v>
      </c>
    </row>
    <row r="511" spans="1:10" x14ac:dyDescent="0.25">
      <c r="A511" s="2">
        <v>45436</v>
      </c>
      <c r="B511" s="4">
        <f t="shared" si="45"/>
        <v>5</v>
      </c>
      <c r="C511" s="2" t="s">
        <v>1</v>
      </c>
      <c r="D511">
        <f t="shared" si="48"/>
        <v>5</v>
      </c>
      <c r="E511">
        <v>10</v>
      </c>
      <c r="F511" s="12">
        <f t="shared" si="49"/>
        <v>5</v>
      </c>
      <c r="G511" s="4">
        <f t="shared" si="46"/>
        <v>0</v>
      </c>
      <c r="H511" s="4">
        <f t="shared" si="50"/>
        <v>150</v>
      </c>
      <c r="I511" s="4">
        <f t="shared" si="44"/>
        <v>150</v>
      </c>
      <c r="J511">
        <f t="shared" si="47"/>
        <v>31360</v>
      </c>
    </row>
    <row r="512" spans="1:10" x14ac:dyDescent="0.25">
      <c r="A512" s="2">
        <v>45437</v>
      </c>
      <c r="B512" s="4">
        <f t="shared" si="45"/>
        <v>5</v>
      </c>
      <c r="C512" s="2" t="s">
        <v>1</v>
      </c>
      <c r="D512">
        <f t="shared" si="48"/>
        <v>6</v>
      </c>
      <c r="E512">
        <v>10</v>
      </c>
      <c r="F512" s="12">
        <f t="shared" si="49"/>
        <v>5</v>
      </c>
      <c r="G512" s="4">
        <f t="shared" si="46"/>
        <v>0</v>
      </c>
      <c r="H512" s="4">
        <f t="shared" si="50"/>
        <v>0</v>
      </c>
      <c r="I512" s="4">
        <f t="shared" si="44"/>
        <v>0</v>
      </c>
      <c r="J512">
        <f t="shared" si="47"/>
        <v>31360</v>
      </c>
    </row>
    <row r="513" spans="1:10" x14ac:dyDescent="0.25">
      <c r="A513" s="2">
        <v>45438</v>
      </c>
      <c r="B513" s="4">
        <f t="shared" si="45"/>
        <v>5</v>
      </c>
      <c r="C513" s="2" t="s">
        <v>1</v>
      </c>
      <c r="D513">
        <f t="shared" si="48"/>
        <v>7</v>
      </c>
      <c r="E513">
        <v>10</v>
      </c>
      <c r="F513" s="12">
        <f t="shared" si="49"/>
        <v>5</v>
      </c>
      <c r="G513" s="4">
        <f t="shared" si="46"/>
        <v>150</v>
      </c>
      <c r="H513" s="4">
        <f t="shared" si="50"/>
        <v>0</v>
      </c>
      <c r="I513" s="4">
        <f t="shared" si="44"/>
        <v>-150</v>
      </c>
      <c r="J513">
        <f t="shared" si="47"/>
        <v>31210</v>
      </c>
    </row>
    <row r="514" spans="1:10" x14ac:dyDescent="0.25">
      <c r="A514" s="2">
        <v>45439</v>
      </c>
      <c r="B514" s="4">
        <f t="shared" si="45"/>
        <v>5</v>
      </c>
      <c r="C514" s="2" t="s">
        <v>1</v>
      </c>
      <c r="D514">
        <f t="shared" si="48"/>
        <v>1</v>
      </c>
      <c r="E514">
        <v>10</v>
      </c>
      <c r="F514" s="12">
        <f t="shared" si="49"/>
        <v>5</v>
      </c>
      <c r="G514" s="4">
        <f t="shared" si="46"/>
        <v>0</v>
      </c>
      <c r="H514" s="4">
        <f t="shared" si="50"/>
        <v>150</v>
      </c>
      <c r="I514" s="4">
        <f t="shared" ref="I514:I577" si="51">H514-G514</f>
        <v>150</v>
      </c>
      <c r="J514">
        <f t="shared" si="47"/>
        <v>31360</v>
      </c>
    </row>
    <row r="515" spans="1:10" x14ac:dyDescent="0.25">
      <c r="A515" s="2">
        <v>45440</v>
      </c>
      <c r="B515" s="4">
        <f t="shared" ref="B515:B578" si="52">MONTH(A515)</f>
        <v>5</v>
      </c>
      <c r="C515" s="2" t="s">
        <v>1</v>
      </c>
      <c r="D515">
        <f t="shared" si="48"/>
        <v>2</v>
      </c>
      <c r="E515">
        <v>10</v>
      </c>
      <c r="F515" s="12">
        <f t="shared" si="49"/>
        <v>5</v>
      </c>
      <c r="G515" s="4">
        <f t="shared" si="46"/>
        <v>0</v>
      </c>
      <c r="H515" s="4">
        <f t="shared" si="50"/>
        <v>150</v>
      </c>
      <c r="I515" s="4">
        <f t="shared" si="51"/>
        <v>150</v>
      </c>
      <c r="J515">
        <f t="shared" si="47"/>
        <v>31510</v>
      </c>
    </row>
    <row r="516" spans="1:10" x14ac:dyDescent="0.25">
      <c r="A516" s="2">
        <v>45441</v>
      </c>
      <c r="B516" s="4">
        <f t="shared" si="52"/>
        <v>5</v>
      </c>
      <c r="C516" s="2" t="s">
        <v>1</v>
      </c>
      <c r="D516">
        <f t="shared" si="48"/>
        <v>3</v>
      </c>
      <c r="E516">
        <v>10</v>
      </c>
      <c r="F516" s="12">
        <f t="shared" si="49"/>
        <v>5</v>
      </c>
      <c r="G516" s="4">
        <f t="shared" ref="G516:G579" si="53">IF(D516&lt;=5,0,IF(D516=7,150,0))</f>
        <v>0</v>
      </c>
      <c r="H516" s="4">
        <f t="shared" si="50"/>
        <v>150</v>
      </c>
      <c r="I516" s="4">
        <f t="shared" si="51"/>
        <v>150</v>
      </c>
      <c r="J516">
        <f t="shared" ref="J516:J579" si="54">J515+I516</f>
        <v>31660</v>
      </c>
    </row>
    <row r="517" spans="1:10" x14ac:dyDescent="0.25">
      <c r="A517" s="2">
        <v>45442</v>
      </c>
      <c r="B517" s="4">
        <f t="shared" si="52"/>
        <v>5</v>
      </c>
      <c r="C517" s="2" t="s">
        <v>1</v>
      </c>
      <c r="D517">
        <f t="shared" si="48"/>
        <v>4</v>
      </c>
      <c r="E517">
        <v>10</v>
      </c>
      <c r="F517" s="12">
        <f t="shared" si="49"/>
        <v>5</v>
      </c>
      <c r="G517" s="4">
        <f t="shared" si="53"/>
        <v>0</v>
      </c>
      <c r="H517" s="4">
        <f t="shared" si="50"/>
        <v>150</v>
      </c>
      <c r="I517" s="4">
        <f t="shared" si="51"/>
        <v>150</v>
      </c>
      <c r="J517">
        <f t="shared" si="54"/>
        <v>31810</v>
      </c>
    </row>
    <row r="518" spans="1:10" x14ac:dyDescent="0.25">
      <c r="A518" s="2">
        <v>45443</v>
      </c>
      <c r="B518" s="4">
        <f t="shared" si="52"/>
        <v>5</v>
      </c>
      <c r="C518" s="2" t="s">
        <v>1</v>
      </c>
      <c r="D518">
        <f t="shared" si="48"/>
        <v>5</v>
      </c>
      <c r="E518">
        <v>10</v>
      </c>
      <c r="F518" s="12">
        <f t="shared" si="49"/>
        <v>5</v>
      </c>
      <c r="G518" s="4">
        <f t="shared" si="53"/>
        <v>0</v>
      </c>
      <c r="H518" s="4">
        <f t="shared" si="50"/>
        <v>150</v>
      </c>
      <c r="I518" s="4">
        <f t="shared" si="51"/>
        <v>150</v>
      </c>
      <c r="J518">
        <f t="shared" si="54"/>
        <v>31960</v>
      </c>
    </row>
    <row r="519" spans="1:10" x14ac:dyDescent="0.25">
      <c r="A519" s="2">
        <v>45444</v>
      </c>
      <c r="B519" s="4">
        <f t="shared" si="52"/>
        <v>6</v>
      </c>
      <c r="C519" s="2" t="s">
        <v>1</v>
      </c>
      <c r="D519">
        <f t="shared" si="48"/>
        <v>6</v>
      </c>
      <c r="E519">
        <v>10</v>
      </c>
      <c r="F519" s="12">
        <f t="shared" si="49"/>
        <v>5</v>
      </c>
      <c r="G519" s="4">
        <f t="shared" si="53"/>
        <v>0</v>
      </c>
      <c r="H519" s="4">
        <f t="shared" si="50"/>
        <v>0</v>
      </c>
      <c r="I519" s="4">
        <f t="shared" si="51"/>
        <v>0</v>
      </c>
      <c r="J519">
        <f t="shared" si="54"/>
        <v>31960</v>
      </c>
    </row>
    <row r="520" spans="1:10" x14ac:dyDescent="0.25">
      <c r="A520" s="2">
        <v>45445</v>
      </c>
      <c r="B520" s="4">
        <f t="shared" si="52"/>
        <v>6</v>
      </c>
      <c r="C520" s="2" t="s">
        <v>1</v>
      </c>
      <c r="D520">
        <f t="shared" si="48"/>
        <v>7</v>
      </c>
      <c r="E520">
        <v>10</v>
      </c>
      <c r="F520" s="12">
        <f t="shared" si="49"/>
        <v>5</v>
      </c>
      <c r="G520" s="4">
        <f t="shared" si="53"/>
        <v>150</v>
      </c>
      <c r="H520" s="4">
        <f t="shared" si="50"/>
        <v>0</v>
      </c>
      <c r="I520" s="4">
        <f t="shared" si="51"/>
        <v>-150</v>
      </c>
      <c r="J520">
        <f t="shared" si="54"/>
        <v>31810</v>
      </c>
    </row>
    <row r="521" spans="1:10" x14ac:dyDescent="0.25">
      <c r="A521" s="2">
        <v>45446</v>
      </c>
      <c r="B521" s="4">
        <f t="shared" si="52"/>
        <v>6</v>
      </c>
      <c r="C521" s="2" t="s">
        <v>1</v>
      </c>
      <c r="D521">
        <f t="shared" si="48"/>
        <v>1</v>
      </c>
      <c r="E521">
        <v>10</v>
      </c>
      <c r="F521" s="12">
        <f t="shared" si="49"/>
        <v>5</v>
      </c>
      <c r="G521" s="4">
        <f t="shared" si="53"/>
        <v>0</v>
      </c>
      <c r="H521" s="4">
        <f t="shared" si="50"/>
        <v>150</v>
      </c>
      <c r="I521" s="4">
        <f t="shared" si="51"/>
        <v>150</v>
      </c>
      <c r="J521">
        <f t="shared" si="54"/>
        <v>31960</v>
      </c>
    </row>
    <row r="522" spans="1:10" x14ac:dyDescent="0.25">
      <c r="A522" s="2">
        <v>45447</v>
      </c>
      <c r="B522" s="4">
        <f t="shared" si="52"/>
        <v>6</v>
      </c>
      <c r="C522" s="2" t="s">
        <v>1</v>
      </c>
      <c r="D522">
        <f t="shared" si="48"/>
        <v>2</v>
      </c>
      <c r="E522">
        <v>10</v>
      </c>
      <c r="F522" s="12">
        <f t="shared" si="49"/>
        <v>5</v>
      </c>
      <c r="G522" s="4">
        <f t="shared" si="53"/>
        <v>0</v>
      </c>
      <c r="H522" s="4">
        <f t="shared" si="50"/>
        <v>150</v>
      </c>
      <c r="I522" s="4">
        <f t="shared" si="51"/>
        <v>150</v>
      </c>
      <c r="J522">
        <f t="shared" si="54"/>
        <v>32110</v>
      </c>
    </row>
    <row r="523" spans="1:10" x14ac:dyDescent="0.25">
      <c r="A523" s="2">
        <v>45448</v>
      </c>
      <c r="B523" s="4">
        <f t="shared" si="52"/>
        <v>6</v>
      </c>
      <c r="C523" s="2" t="s">
        <v>1</v>
      </c>
      <c r="D523">
        <f t="shared" si="48"/>
        <v>3</v>
      </c>
      <c r="E523">
        <v>10</v>
      </c>
      <c r="F523" s="12">
        <f t="shared" si="49"/>
        <v>5</v>
      </c>
      <c r="G523" s="4">
        <f t="shared" si="53"/>
        <v>0</v>
      </c>
      <c r="H523" s="4">
        <f t="shared" si="50"/>
        <v>150</v>
      </c>
      <c r="I523" s="4">
        <f t="shared" si="51"/>
        <v>150</v>
      </c>
      <c r="J523">
        <f t="shared" si="54"/>
        <v>32260</v>
      </c>
    </row>
    <row r="524" spans="1:10" x14ac:dyDescent="0.25">
      <c r="A524" s="2">
        <v>45449</v>
      </c>
      <c r="B524" s="4">
        <f t="shared" si="52"/>
        <v>6</v>
      </c>
      <c r="C524" s="2" t="s">
        <v>1</v>
      </c>
      <c r="D524">
        <f t="shared" si="48"/>
        <v>4</v>
      </c>
      <c r="E524">
        <v>10</v>
      </c>
      <c r="F524" s="12">
        <f t="shared" si="49"/>
        <v>5</v>
      </c>
      <c r="G524" s="4">
        <f t="shared" si="53"/>
        <v>0</v>
      </c>
      <c r="H524" s="4">
        <f t="shared" si="50"/>
        <v>150</v>
      </c>
      <c r="I524" s="4">
        <f t="shared" si="51"/>
        <v>150</v>
      </c>
      <c r="J524">
        <f t="shared" si="54"/>
        <v>32410</v>
      </c>
    </row>
    <row r="525" spans="1:10" x14ac:dyDescent="0.25">
      <c r="A525" s="2">
        <v>45450</v>
      </c>
      <c r="B525" s="4">
        <f t="shared" si="52"/>
        <v>6</v>
      </c>
      <c r="C525" s="2" t="s">
        <v>1</v>
      </c>
      <c r="D525">
        <f t="shared" si="48"/>
        <v>5</v>
      </c>
      <c r="E525">
        <v>10</v>
      </c>
      <c r="F525" s="12">
        <f t="shared" si="49"/>
        <v>5</v>
      </c>
      <c r="G525" s="4">
        <f t="shared" si="53"/>
        <v>0</v>
      </c>
      <c r="H525" s="4">
        <f t="shared" si="50"/>
        <v>150</v>
      </c>
      <c r="I525" s="4">
        <f t="shared" si="51"/>
        <v>150</v>
      </c>
      <c r="J525">
        <f t="shared" si="54"/>
        <v>32560</v>
      </c>
    </row>
    <row r="526" spans="1:10" x14ac:dyDescent="0.25">
      <c r="A526" s="2">
        <v>45451</v>
      </c>
      <c r="B526" s="4">
        <f t="shared" si="52"/>
        <v>6</v>
      </c>
      <c r="C526" s="2" t="s">
        <v>1</v>
      </c>
      <c r="D526">
        <f t="shared" si="48"/>
        <v>6</v>
      </c>
      <c r="E526">
        <v>10</v>
      </c>
      <c r="F526" s="12">
        <f t="shared" si="49"/>
        <v>5</v>
      </c>
      <c r="G526" s="4">
        <f t="shared" si="53"/>
        <v>0</v>
      </c>
      <c r="H526" s="4">
        <f t="shared" si="50"/>
        <v>0</v>
      </c>
      <c r="I526" s="4">
        <f t="shared" si="51"/>
        <v>0</v>
      </c>
      <c r="J526">
        <f t="shared" si="54"/>
        <v>32560</v>
      </c>
    </row>
    <row r="527" spans="1:10" x14ac:dyDescent="0.25">
      <c r="A527" s="2">
        <v>45452</v>
      </c>
      <c r="B527" s="4">
        <f t="shared" si="52"/>
        <v>6</v>
      </c>
      <c r="C527" s="2" t="s">
        <v>1</v>
      </c>
      <c r="D527">
        <f t="shared" si="48"/>
        <v>7</v>
      </c>
      <c r="E527">
        <v>10</v>
      </c>
      <c r="F527" s="12">
        <f t="shared" si="49"/>
        <v>5</v>
      </c>
      <c r="G527" s="4">
        <f t="shared" si="53"/>
        <v>150</v>
      </c>
      <c r="H527" s="4">
        <f t="shared" si="50"/>
        <v>0</v>
      </c>
      <c r="I527" s="4">
        <f t="shared" si="51"/>
        <v>-150</v>
      </c>
      <c r="J527">
        <f t="shared" si="54"/>
        <v>32410</v>
      </c>
    </row>
    <row r="528" spans="1:10" x14ac:dyDescent="0.25">
      <c r="A528" s="2">
        <v>45453</v>
      </c>
      <c r="B528" s="4">
        <f t="shared" si="52"/>
        <v>6</v>
      </c>
      <c r="C528" s="2" t="s">
        <v>1</v>
      </c>
      <c r="D528">
        <f t="shared" si="48"/>
        <v>1</v>
      </c>
      <c r="E528">
        <v>10</v>
      </c>
      <c r="F528" s="12">
        <f t="shared" si="49"/>
        <v>5</v>
      </c>
      <c r="G528" s="4">
        <f t="shared" si="53"/>
        <v>0</v>
      </c>
      <c r="H528" s="4">
        <f t="shared" si="50"/>
        <v>150</v>
      </c>
      <c r="I528" s="4">
        <f t="shared" si="51"/>
        <v>150</v>
      </c>
      <c r="J528">
        <f t="shared" si="54"/>
        <v>32560</v>
      </c>
    </row>
    <row r="529" spans="1:10" x14ac:dyDescent="0.25">
      <c r="A529" s="2">
        <v>45454</v>
      </c>
      <c r="B529" s="4">
        <f t="shared" si="52"/>
        <v>6</v>
      </c>
      <c r="C529" s="2" t="s">
        <v>1</v>
      </c>
      <c r="D529">
        <f t="shared" si="48"/>
        <v>2</v>
      </c>
      <c r="E529">
        <v>10</v>
      </c>
      <c r="F529" s="12">
        <f t="shared" si="49"/>
        <v>5</v>
      </c>
      <c r="G529" s="4">
        <f t="shared" si="53"/>
        <v>0</v>
      </c>
      <c r="H529" s="4">
        <f t="shared" si="50"/>
        <v>150</v>
      </c>
      <c r="I529" s="4">
        <f t="shared" si="51"/>
        <v>150</v>
      </c>
      <c r="J529">
        <f t="shared" si="54"/>
        <v>32710</v>
      </c>
    </row>
    <row r="530" spans="1:10" x14ac:dyDescent="0.25">
      <c r="A530" s="2">
        <v>45455</v>
      </c>
      <c r="B530" s="4">
        <f t="shared" si="52"/>
        <v>6</v>
      </c>
      <c r="C530" s="2" t="s">
        <v>1</v>
      </c>
      <c r="D530">
        <f t="shared" si="48"/>
        <v>3</v>
      </c>
      <c r="E530">
        <v>10</v>
      </c>
      <c r="F530" s="12">
        <f t="shared" si="49"/>
        <v>5</v>
      </c>
      <c r="G530" s="4">
        <f t="shared" si="53"/>
        <v>0</v>
      </c>
      <c r="H530" s="4">
        <f t="shared" si="50"/>
        <v>150</v>
      </c>
      <c r="I530" s="4">
        <f t="shared" si="51"/>
        <v>150</v>
      </c>
      <c r="J530">
        <f t="shared" si="54"/>
        <v>32860</v>
      </c>
    </row>
    <row r="531" spans="1:10" x14ac:dyDescent="0.25">
      <c r="A531" s="2">
        <v>45456</v>
      </c>
      <c r="B531" s="4">
        <f t="shared" si="52"/>
        <v>6</v>
      </c>
      <c r="C531" s="2" t="s">
        <v>1</v>
      </c>
      <c r="D531">
        <f t="shared" si="48"/>
        <v>4</v>
      </c>
      <c r="E531">
        <v>10</v>
      </c>
      <c r="F531" s="12">
        <f t="shared" si="49"/>
        <v>5</v>
      </c>
      <c r="G531" s="4">
        <f t="shared" si="53"/>
        <v>0</v>
      </c>
      <c r="H531" s="4">
        <f t="shared" si="50"/>
        <v>150</v>
      </c>
      <c r="I531" s="4">
        <f t="shared" si="51"/>
        <v>150</v>
      </c>
      <c r="J531">
        <f t="shared" si="54"/>
        <v>33010</v>
      </c>
    </row>
    <row r="532" spans="1:10" x14ac:dyDescent="0.25">
      <c r="A532" s="2">
        <v>45457</v>
      </c>
      <c r="B532" s="4">
        <f t="shared" si="52"/>
        <v>6</v>
      </c>
      <c r="C532" s="2" t="s">
        <v>1</v>
      </c>
      <c r="D532">
        <f t="shared" si="48"/>
        <v>5</v>
      </c>
      <c r="E532">
        <v>10</v>
      </c>
      <c r="F532" s="12">
        <f t="shared" si="49"/>
        <v>5</v>
      </c>
      <c r="G532" s="4">
        <f t="shared" si="53"/>
        <v>0</v>
      </c>
      <c r="H532" s="4">
        <f t="shared" si="50"/>
        <v>150</v>
      </c>
      <c r="I532" s="4">
        <f t="shared" si="51"/>
        <v>150</v>
      </c>
      <c r="J532">
        <f t="shared" si="54"/>
        <v>33160</v>
      </c>
    </row>
    <row r="533" spans="1:10" x14ac:dyDescent="0.25">
      <c r="A533" s="2">
        <v>45458</v>
      </c>
      <c r="B533" s="4">
        <f t="shared" si="52"/>
        <v>6</v>
      </c>
      <c r="C533" s="2" t="s">
        <v>1</v>
      </c>
      <c r="D533">
        <f t="shared" si="48"/>
        <v>6</v>
      </c>
      <c r="E533">
        <v>10</v>
      </c>
      <c r="F533" s="12">
        <f t="shared" si="49"/>
        <v>5</v>
      </c>
      <c r="G533" s="4">
        <f t="shared" si="53"/>
        <v>0</v>
      </c>
      <c r="H533" s="4">
        <f t="shared" si="50"/>
        <v>0</v>
      </c>
      <c r="I533" s="4">
        <f t="shared" si="51"/>
        <v>0</v>
      </c>
      <c r="J533">
        <f t="shared" si="54"/>
        <v>33160</v>
      </c>
    </row>
    <row r="534" spans="1:10" x14ac:dyDescent="0.25">
      <c r="A534" s="2">
        <v>45459</v>
      </c>
      <c r="B534" s="4">
        <f t="shared" si="52"/>
        <v>6</v>
      </c>
      <c r="C534" s="2" t="s">
        <v>1</v>
      </c>
      <c r="D534">
        <f t="shared" si="48"/>
        <v>7</v>
      </c>
      <c r="E534">
        <v>10</v>
      </c>
      <c r="F534" s="12">
        <f t="shared" si="49"/>
        <v>5</v>
      </c>
      <c r="G534" s="4">
        <f t="shared" si="53"/>
        <v>150</v>
      </c>
      <c r="H534" s="4">
        <f t="shared" si="50"/>
        <v>0</v>
      </c>
      <c r="I534" s="4">
        <f t="shared" si="51"/>
        <v>-150</v>
      </c>
      <c r="J534">
        <f t="shared" si="54"/>
        <v>33010</v>
      </c>
    </row>
    <row r="535" spans="1:10" x14ac:dyDescent="0.25">
      <c r="A535" s="2">
        <v>45460</v>
      </c>
      <c r="B535" s="4">
        <f t="shared" si="52"/>
        <v>6</v>
      </c>
      <c r="C535" s="2" t="s">
        <v>1</v>
      </c>
      <c r="D535">
        <f t="shared" si="48"/>
        <v>1</v>
      </c>
      <c r="E535">
        <v>10</v>
      </c>
      <c r="F535" s="12">
        <f t="shared" si="49"/>
        <v>5</v>
      </c>
      <c r="G535" s="4">
        <f t="shared" si="53"/>
        <v>0</v>
      </c>
      <c r="H535" s="4">
        <f t="shared" si="50"/>
        <v>150</v>
      </c>
      <c r="I535" s="4">
        <f t="shared" si="51"/>
        <v>150</v>
      </c>
      <c r="J535">
        <f t="shared" si="54"/>
        <v>33160</v>
      </c>
    </row>
    <row r="536" spans="1:10" x14ac:dyDescent="0.25">
      <c r="A536" s="2">
        <v>45461</v>
      </c>
      <c r="B536" s="4">
        <f t="shared" si="52"/>
        <v>6</v>
      </c>
      <c r="C536" s="2" t="s">
        <v>1</v>
      </c>
      <c r="D536">
        <f t="shared" si="48"/>
        <v>2</v>
      </c>
      <c r="E536">
        <v>10</v>
      </c>
      <c r="F536" s="12">
        <f t="shared" si="49"/>
        <v>5</v>
      </c>
      <c r="G536" s="4">
        <f t="shared" si="53"/>
        <v>0</v>
      </c>
      <c r="H536" s="4">
        <f t="shared" si="50"/>
        <v>150</v>
      </c>
      <c r="I536" s="4">
        <f t="shared" si="51"/>
        <v>150</v>
      </c>
      <c r="J536">
        <f t="shared" si="54"/>
        <v>33310</v>
      </c>
    </row>
    <row r="537" spans="1:10" x14ac:dyDescent="0.25">
      <c r="A537" s="2">
        <v>45462</v>
      </c>
      <c r="B537" s="4">
        <f t="shared" si="52"/>
        <v>6</v>
      </c>
      <c r="C537" s="2" t="s">
        <v>2</v>
      </c>
      <c r="D537">
        <f t="shared" si="48"/>
        <v>3</v>
      </c>
      <c r="E537">
        <v>10</v>
      </c>
      <c r="F537" s="12">
        <f t="shared" si="49"/>
        <v>9</v>
      </c>
      <c r="G537" s="4">
        <f t="shared" si="53"/>
        <v>0</v>
      </c>
      <c r="H537" s="4">
        <f t="shared" si="50"/>
        <v>270</v>
      </c>
      <c r="I537" s="4">
        <f t="shared" si="51"/>
        <v>270</v>
      </c>
      <c r="J537">
        <f t="shared" si="54"/>
        <v>33580</v>
      </c>
    </row>
    <row r="538" spans="1:10" x14ac:dyDescent="0.25">
      <c r="A538" s="2">
        <v>45463</v>
      </c>
      <c r="B538" s="4">
        <f t="shared" si="52"/>
        <v>6</v>
      </c>
      <c r="C538" s="2" t="s">
        <v>2</v>
      </c>
      <c r="D538">
        <f t="shared" si="48"/>
        <v>4</v>
      </c>
      <c r="E538">
        <v>10</v>
      </c>
      <c r="F538" s="12">
        <f t="shared" si="49"/>
        <v>9</v>
      </c>
      <c r="G538" s="4">
        <f t="shared" si="53"/>
        <v>0</v>
      </c>
      <c r="H538" s="4">
        <f t="shared" si="50"/>
        <v>270</v>
      </c>
      <c r="I538" s="4">
        <f t="shared" si="51"/>
        <v>270</v>
      </c>
      <c r="J538">
        <f t="shared" si="54"/>
        <v>33850</v>
      </c>
    </row>
    <row r="539" spans="1:10" x14ac:dyDescent="0.25">
      <c r="A539" s="2">
        <v>45464</v>
      </c>
      <c r="B539" s="4">
        <f t="shared" si="52"/>
        <v>6</v>
      </c>
      <c r="C539" s="2" t="s">
        <v>2</v>
      </c>
      <c r="D539">
        <f t="shared" si="48"/>
        <v>5</v>
      </c>
      <c r="E539">
        <v>10</v>
      </c>
      <c r="F539" s="12">
        <f t="shared" si="49"/>
        <v>9</v>
      </c>
      <c r="G539" s="4">
        <f t="shared" si="53"/>
        <v>0</v>
      </c>
      <c r="H539" s="4">
        <f t="shared" si="50"/>
        <v>270</v>
      </c>
      <c r="I539" s="4">
        <f t="shared" si="51"/>
        <v>270</v>
      </c>
      <c r="J539">
        <f t="shared" si="54"/>
        <v>34120</v>
      </c>
    </row>
    <row r="540" spans="1:10" x14ac:dyDescent="0.25">
      <c r="A540" s="2">
        <v>45465</v>
      </c>
      <c r="B540" s="4">
        <f t="shared" si="52"/>
        <v>6</v>
      </c>
      <c r="C540" s="2" t="s">
        <v>2</v>
      </c>
      <c r="D540">
        <f t="shared" si="48"/>
        <v>6</v>
      </c>
      <c r="E540">
        <v>10</v>
      </c>
      <c r="F540" s="12">
        <f t="shared" si="49"/>
        <v>9</v>
      </c>
      <c r="G540" s="4">
        <f t="shared" si="53"/>
        <v>0</v>
      </c>
      <c r="H540" s="4">
        <f t="shared" si="50"/>
        <v>0</v>
      </c>
      <c r="I540" s="4">
        <f t="shared" si="51"/>
        <v>0</v>
      </c>
      <c r="J540">
        <f t="shared" si="54"/>
        <v>34120</v>
      </c>
    </row>
    <row r="541" spans="1:10" x14ac:dyDescent="0.25">
      <c r="A541" s="2">
        <v>45466</v>
      </c>
      <c r="B541" s="4">
        <f t="shared" si="52"/>
        <v>6</v>
      </c>
      <c r="C541" s="2" t="s">
        <v>2</v>
      </c>
      <c r="D541">
        <f t="shared" si="48"/>
        <v>7</v>
      </c>
      <c r="E541">
        <v>10</v>
      </c>
      <c r="F541" s="12">
        <f t="shared" si="49"/>
        <v>9</v>
      </c>
      <c r="G541" s="4">
        <f t="shared" si="53"/>
        <v>150</v>
      </c>
      <c r="H541" s="4">
        <f t="shared" si="50"/>
        <v>0</v>
      </c>
      <c r="I541" s="4">
        <f t="shared" si="51"/>
        <v>-150</v>
      </c>
      <c r="J541">
        <f t="shared" si="54"/>
        <v>33970</v>
      </c>
    </row>
    <row r="542" spans="1:10" x14ac:dyDescent="0.25">
      <c r="A542" s="2">
        <v>45467</v>
      </c>
      <c r="B542" s="4">
        <f t="shared" si="52"/>
        <v>6</v>
      </c>
      <c r="C542" s="2" t="s">
        <v>2</v>
      </c>
      <c r="D542">
        <f t="shared" si="48"/>
        <v>1</v>
      </c>
      <c r="E542">
        <v>10</v>
      </c>
      <c r="F542" s="12">
        <f t="shared" si="49"/>
        <v>9</v>
      </c>
      <c r="G542" s="4">
        <f t="shared" si="53"/>
        <v>0</v>
      </c>
      <c r="H542" s="4">
        <f t="shared" si="50"/>
        <v>270</v>
      </c>
      <c r="I542" s="4">
        <f t="shared" si="51"/>
        <v>270</v>
      </c>
      <c r="J542">
        <f t="shared" si="54"/>
        <v>34240</v>
      </c>
    </row>
    <row r="543" spans="1:10" x14ac:dyDescent="0.25">
      <c r="A543" s="2">
        <v>45468</v>
      </c>
      <c r="B543" s="4">
        <f t="shared" si="52"/>
        <v>6</v>
      </c>
      <c r="C543" s="2" t="s">
        <v>2</v>
      </c>
      <c r="D543">
        <f t="shared" si="48"/>
        <v>2</v>
      </c>
      <c r="E543">
        <v>10</v>
      </c>
      <c r="F543" s="12">
        <f t="shared" si="49"/>
        <v>9</v>
      </c>
      <c r="G543" s="4">
        <f t="shared" si="53"/>
        <v>0</v>
      </c>
      <c r="H543" s="4">
        <f t="shared" si="50"/>
        <v>270</v>
      </c>
      <c r="I543" s="4">
        <f t="shared" si="51"/>
        <v>270</v>
      </c>
      <c r="J543">
        <f t="shared" si="54"/>
        <v>34510</v>
      </c>
    </row>
    <row r="544" spans="1:10" x14ac:dyDescent="0.25">
      <c r="A544" s="2">
        <v>45469</v>
      </c>
      <c r="B544" s="4">
        <f t="shared" si="52"/>
        <v>6</v>
      </c>
      <c r="C544" s="2" t="s">
        <v>2</v>
      </c>
      <c r="D544">
        <f t="shared" si="48"/>
        <v>3</v>
      </c>
      <c r="E544">
        <v>10</v>
      </c>
      <c r="F544" s="12">
        <f t="shared" si="49"/>
        <v>9</v>
      </c>
      <c r="G544" s="4">
        <f t="shared" si="53"/>
        <v>0</v>
      </c>
      <c r="H544" s="4">
        <f t="shared" si="50"/>
        <v>270</v>
      </c>
      <c r="I544" s="4">
        <f t="shared" si="51"/>
        <v>270</v>
      </c>
      <c r="J544">
        <f t="shared" si="54"/>
        <v>34780</v>
      </c>
    </row>
    <row r="545" spans="1:10" x14ac:dyDescent="0.25">
      <c r="A545" s="2">
        <v>45470</v>
      </c>
      <c r="B545" s="4">
        <f t="shared" si="52"/>
        <v>6</v>
      </c>
      <c r="C545" s="2" t="s">
        <v>2</v>
      </c>
      <c r="D545">
        <f t="shared" si="48"/>
        <v>4</v>
      </c>
      <c r="E545">
        <v>10</v>
      </c>
      <c r="F545" s="12">
        <f t="shared" si="49"/>
        <v>9</v>
      </c>
      <c r="G545" s="4">
        <f t="shared" si="53"/>
        <v>0</v>
      </c>
      <c r="H545" s="4">
        <f t="shared" si="50"/>
        <v>270</v>
      </c>
      <c r="I545" s="4">
        <f t="shared" si="51"/>
        <v>270</v>
      </c>
      <c r="J545">
        <f t="shared" si="54"/>
        <v>35050</v>
      </c>
    </row>
    <row r="546" spans="1:10" x14ac:dyDescent="0.25">
      <c r="A546" s="2">
        <v>45471</v>
      </c>
      <c r="B546" s="4">
        <f t="shared" si="52"/>
        <v>6</v>
      </c>
      <c r="C546" s="2" t="s">
        <v>2</v>
      </c>
      <c r="D546">
        <f t="shared" si="48"/>
        <v>5</v>
      </c>
      <c r="E546">
        <v>10</v>
      </c>
      <c r="F546" s="12">
        <f t="shared" si="49"/>
        <v>9</v>
      </c>
      <c r="G546" s="4">
        <f t="shared" si="53"/>
        <v>0</v>
      </c>
      <c r="H546" s="4">
        <f t="shared" si="50"/>
        <v>270</v>
      </c>
      <c r="I546" s="4">
        <f t="shared" si="51"/>
        <v>270</v>
      </c>
      <c r="J546">
        <f t="shared" si="54"/>
        <v>35320</v>
      </c>
    </row>
    <row r="547" spans="1:10" x14ac:dyDescent="0.25">
      <c r="A547" s="2">
        <v>45472</v>
      </c>
      <c r="B547" s="4">
        <f t="shared" si="52"/>
        <v>6</v>
      </c>
      <c r="C547" s="2" t="s">
        <v>2</v>
      </c>
      <c r="D547">
        <f t="shared" si="48"/>
        <v>6</v>
      </c>
      <c r="E547">
        <v>10</v>
      </c>
      <c r="F547" s="12">
        <f t="shared" si="49"/>
        <v>9</v>
      </c>
      <c r="G547" s="4">
        <f t="shared" si="53"/>
        <v>0</v>
      </c>
      <c r="H547" s="4">
        <f t="shared" si="50"/>
        <v>0</v>
      </c>
      <c r="I547" s="4">
        <f t="shared" si="51"/>
        <v>0</v>
      </c>
      <c r="J547">
        <f t="shared" si="54"/>
        <v>35320</v>
      </c>
    </row>
    <row r="548" spans="1:10" x14ac:dyDescent="0.25">
      <c r="A548" s="2">
        <v>45473</v>
      </c>
      <c r="B548" s="4">
        <f t="shared" si="52"/>
        <v>6</v>
      </c>
      <c r="C548" s="2" t="s">
        <v>2</v>
      </c>
      <c r="D548">
        <f t="shared" si="48"/>
        <v>7</v>
      </c>
      <c r="E548">
        <v>10</v>
      </c>
      <c r="F548" s="12">
        <f t="shared" si="49"/>
        <v>9</v>
      </c>
      <c r="G548" s="4">
        <f t="shared" si="53"/>
        <v>150</v>
      </c>
      <c r="H548" s="4">
        <f t="shared" si="50"/>
        <v>0</v>
      </c>
      <c r="I548" s="4">
        <f t="shared" si="51"/>
        <v>-150</v>
      </c>
      <c r="J548">
        <f t="shared" si="54"/>
        <v>35170</v>
      </c>
    </row>
    <row r="549" spans="1:10" x14ac:dyDescent="0.25">
      <c r="A549" s="2">
        <v>45474</v>
      </c>
      <c r="B549" s="4">
        <f t="shared" si="52"/>
        <v>7</v>
      </c>
      <c r="C549" s="2" t="s">
        <v>2</v>
      </c>
      <c r="D549">
        <f t="shared" si="48"/>
        <v>1</v>
      </c>
      <c r="E549">
        <v>10</v>
      </c>
      <c r="F549" s="12">
        <f t="shared" si="49"/>
        <v>9</v>
      </c>
      <c r="G549" s="4">
        <f t="shared" si="53"/>
        <v>0</v>
      </c>
      <c r="H549" s="4">
        <f t="shared" si="50"/>
        <v>270</v>
      </c>
      <c r="I549" s="4">
        <f t="shared" si="51"/>
        <v>270</v>
      </c>
      <c r="J549">
        <f t="shared" si="54"/>
        <v>35440</v>
      </c>
    </row>
    <row r="550" spans="1:10" x14ac:dyDescent="0.25">
      <c r="A550" s="2">
        <v>45475</v>
      </c>
      <c r="B550" s="4">
        <f t="shared" si="52"/>
        <v>7</v>
      </c>
      <c r="C550" s="2" t="s">
        <v>2</v>
      </c>
      <c r="D550">
        <f t="shared" si="48"/>
        <v>2</v>
      </c>
      <c r="E550">
        <v>10</v>
      </c>
      <c r="F550" s="12">
        <f t="shared" si="49"/>
        <v>9</v>
      </c>
      <c r="G550" s="4">
        <f t="shared" si="53"/>
        <v>0</v>
      </c>
      <c r="H550" s="4">
        <f t="shared" si="50"/>
        <v>270</v>
      </c>
      <c r="I550" s="4">
        <f t="shared" si="51"/>
        <v>270</v>
      </c>
      <c r="J550">
        <f t="shared" si="54"/>
        <v>35710</v>
      </c>
    </row>
    <row r="551" spans="1:10" x14ac:dyDescent="0.25">
      <c r="A551" s="2">
        <v>45476</v>
      </c>
      <c r="B551" s="4">
        <f t="shared" si="52"/>
        <v>7</v>
      </c>
      <c r="C551" s="2" t="s">
        <v>2</v>
      </c>
      <c r="D551">
        <f t="shared" si="48"/>
        <v>3</v>
      </c>
      <c r="E551">
        <v>10</v>
      </c>
      <c r="F551" s="12">
        <f t="shared" si="49"/>
        <v>9</v>
      </c>
      <c r="G551" s="4">
        <f t="shared" si="53"/>
        <v>0</v>
      </c>
      <c r="H551" s="4">
        <f t="shared" si="50"/>
        <v>270</v>
      </c>
      <c r="I551" s="4">
        <f t="shared" si="51"/>
        <v>270</v>
      </c>
      <c r="J551">
        <f t="shared" si="54"/>
        <v>35980</v>
      </c>
    </row>
    <row r="552" spans="1:10" x14ac:dyDescent="0.25">
      <c r="A552" s="2">
        <v>45477</v>
      </c>
      <c r="B552" s="4">
        <f t="shared" si="52"/>
        <v>7</v>
      </c>
      <c r="C552" s="2" t="s">
        <v>2</v>
      </c>
      <c r="D552">
        <f t="shared" si="48"/>
        <v>4</v>
      </c>
      <c r="E552">
        <v>10</v>
      </c>
      <c r="F552" s="12">
        <f t="shared" si="49"/>
        <v>9</v>
      </c>
      <c r="G552" s="4">
        <f t="shared" si="53"/>
        <v>0</v>
      </c>
      <c r="H552" s="4">
        <f t="shared" si="50"/>
        <v>270</v>
      </c>
      <c r="I552" s="4">
        <f t="shared" si="51"/>
        <v>270</v>
      </c>
      <c r="J552">
        <f t="shared" si="54"/>
        <v>36250</v>
      </c>
    </row>
    <row r="553" spans="1:10" x14ac:dyDescent="0.25">
      <c r="A553" s="2">
        <v>45478</v>
      </c>
      <c r="B553" s="4">
        <f t="shared" si="52"/>
        <v>7</v>
      </c>
      <c r="C553" s="2" t="s">
        <v>2</v>
      </c>
      <c r="D553">
        <f t="shared" si="48"/>
        <v>5</v>
      </c>
      <c r="E553">
        <v>10</v>
      </c>
      <c r="F553" s="12">
        <f t="shared" si="49"/>
        <v>9</v>
      </c>
      <c r="G553" s="4">
        <f t="shared" si="53"/>
        <v>0</v>
      </c>
      <c r="H553" s="4">
        <f t="shared" si="50"/>
        <v>270</v>
      </c>
      <c r="I553" s="4">
        <f t="shared" si="51"/>
        <v>270</v>
      </c>
      <c r="J553">
        <f t="shared" si="54"/>
        <v>36520</v>
      </c>
    </row>
    <row r="554" spans="1:10" x14ac:dyDescent="0.25">
      <c r="A554" s="2">
        <v>45479</v>
      </c>
      <c r="B554" s="4">
        <f t="shared" si="52"/>
        <v>7</v>
      </c>
      <c r="C554" s="2" t="s">
        <v>2</v>
      </c>
      <c r="D554">
        <f t="shared" si="48"/>
        <v>6</v>
      </c>
      <c r="E554">
        <v>10</v>
      </c>
      <c r="F554" s="12">
        <f t="shared" si="49"/>
        <v>9</v>
      </c>
      <c r="G554" s="4">
        <f t="shared" si="53"/>
        <v>0</v>
      </c>
      <c r="H554" s="4">
        <f t="shared" si="50"/>
        <v>0</v>
      </c>
      <c r="I554" s="4">
        <f t="shared" si="51"/>
        <v>0</v>
      </c>
      <c r="J554">
        <f t="shared" si="54"/>
        <v>36520</v>
      </c>
    </row>
    <row r="555" spans="1:10" x14ac:dyDescent="0.25">
      <c r="A555" s="2">
        <v>45480</v>
      </c>
      <c r="B555" s="4">
        <f t="shared" si="52"/>
        <v>7</v>
      </c>
      <c r="C555" s="2" t="s">
        <v>2</v>
      </c>
      <c r="D555">
        <f t="shared" si="48"/>
        <v>7</v>
      </c>
      <c r="E555">
        <v>10</v>
      </c>
      <c r="F555" s="12">
        <f t="shared" si="49"/>
        <v>9</v>
      </c>
      <c r="G555" s="4">
        <f t="shared" si="53"/>
        <v>150</v>
      </c>
      <c r="H555" s="4">
        <f t="shared" si="50"/>
        <v>0</v>
      </c>
      <c r="I555" s="4">
        <f t="shared" si="51"/>
        <v>-150</v>
      </c>
      <c r="J555">
        <f t="shared" si="54"/>
        <v>36370</v>
      </c>
    </row>
    <row r="556" spans="1:10" x14ac:dyDescent="0.25">
      <c r="A556" s="2">
        <v>45481</v>
      </c>
      <c r="B556" s="4">
        <f t="shared" si="52"/>
        <v>7</v>
      </c>
      <c r="C556" s="2" t="s">
        <v>2</v>
      </c>
      <c r="D556">
        <f t="shared" si="48"/>
        <v>1</v>
      </c>
      <c r="E556">
        <v>10</v>
      </c>
      <c r="F556" s="12">
        <f t="shared" si="49"/>
        <v>9</v>
      </c>
      <c r="G556" s="4">
        <f t="shared" si="53"/>
        <v>0</v>
      </c>
      <c r="H556" s="4">
        <f t="shared" si="50"/>
        <v>270</v>
      </c>
      <c r="I556" s="4">
        <f t="shared" si="51"/>
        <v>270</v>
      </c>
      <c r="J556">
        <f t="shared" si="54"/>
        <v>36640</v>
      </c>
    </row>
    <row r="557" spans="1:10" x14ac:dyDescent="0.25">
      <c r="A557" s="2">
        <v>45482</v>
      </c>
      <c r="B557" s="4">
        <f t="shared" si="52"/>
        <v>7</v>
      </c>
      <c r="C557" s="2" t="s">
        <v>2</v>
      </c>
      <c r="D557">
        <f t="shared" si="48"/>
        <v>2</v>
      </c>
      <c r="E557">
        <v>10</v>
      </c>
      <c r="F557" s="12">
        <f t="shared" si="49"/>
        <v>9</v>
      </c>
      <c r="G557" s="4">
        <f t="shared" si="53"/>
        <v>0</v>
      </c>
      <c r="H557" s="4">
        <f t="shared" si="50"/>
        <v>270</v>
      </c>
      <c r="I557" s="4">
        <f t="shared" si="51"/>
        <v>270</v>
      </c>
      <c r="J557">
        <f t="shared" si="54"/>
        <v>36910</v>
      </c>
    </row>
    <row r="558" spans="1:10" x14ac:dyDescent="0.25">
      <c r="A558" s="2">
        <v>45483</v>
      </c>
      <c r="B558" s="4">
        <f t="shared" si="52"/>
        <v>7</v>
      </c>
      <c r="C558" s="2" t="s">
        <v>2</v>
      </c>
      <c r="D558">
        <f t="shared" si="48"/>
        <v>3</v>
      </c>
      <c r="E558">
        <v>10</v>
      </c>
      <c r="F558" s="12">
        <f t="shared" si="49"/>
        <v>9</v>
      </c>
      <c r="G558" s="4">
        <f t="shared" si="53"/>
        <v>0</v>
      </c>
      <c r="H558" s="4">
        <f t="shared" si="50"/>
        <v>270</v>
      </c>
      <c r="I558" s="4">
        <f t="shared" si="51"/>
        <v>270</v>
      </c>
      <c r="J558">
        <f t="shared" si="54"/>
        <v>37180</v>
      </c>
    </row>
    <row r="559" spans="1:10" x14ac:dyDescent="0.25">
      <c r="A559" s="2">
        <v>45484</v>
      </c>
      <c r="B559" s="4">
        <f t="shared" si="52"/>
        <v>7</v>
      </c>
      <c r="C559" s="2" t="s">
        <v>2</v>
      </c>
      <c r="D559">
        <f t="shared" ref="D559:D622" si="55">WEEKDAY(A559,2)</f>
        <v>4</v>
      </c>
      <c r="E559">
        <v>10</v>
      </c>
      <c r="F559" s="12">
        <f t="shared" ref="F559:F622" si="56">ROUNDDOWN(VLOOKUP(C559,$L$7:$M$10,2,FALSE)*E559,)</f>
        <v>9</v>
      </c>
      <c r="G559" s="4">
        <f t="shared" si="53"/>
        <v>0</v>
      </c>
      <c r="H559" s="4">
        <f t="shared" ref="H559:H622" si="57">IF(D559&lt;=5,F559*$M$4,0)</f>
        <v>270</v>
      </c>
      <c r="I559" s="4">
        <f t="shared" si="51"/>
        <v>270</v>
      </c>
      <c r="J559">
        <f t="shared" si="54"/>
        <v>37450</v>
      </c>
    </row>
    <row r="560" spans="1:10" x14ac:dyDescent="0.25">
      <c r="A560" s="2">
        <v>45485</v>
      </c>
      <c r="B560" s="4">
        <f t="shared" si="52"/>
        <v>7</v>
      </c>
      <c r="C560" s="2" t="s">
        <v>2</v>
      </c>
      <c r="D560">
        <f t="shared" si="55"/>
        <v>5</v>
      </c>
      <c r="E560">
        <v>10</v>
      </c>
      <c r="F560" s="12">
        <f t="shared" si="56"/>
        <v>9</v>
      </c>
      <c r="G560" s="4">
        <f t="shared" si="53"/>
        <v>0</v>
      </c>
      <c r="H560" s="4">
        <f t="shared" si="57"/>
        <v>270</v>
      </c>
      <c r="I560" s="4">
        <f t="shared" si="51"/>
        <v>270</v>
      </c>
      <c r="J560">
        <f t="shared" si="54"/>
        <v>37720</v>
      </c>
    </row>
    <row r="561" spans="1:10" x14ac:dyDescent="0.25">
      <c r="A561" s="2">
        <v>45486</v>
      </c>
      <c r="B561" s="4">
        <f t="shared" si="52"/>
        <v>7</v>
      </c>
      <c r="C561" s="2" t="s">
        <v>2</v>
      </c>
      <c r="D561">
        <f t="shared" si="55"/>
        <v>6</v>
      </c>
      <c r="E561">
        <v>10</v>
      </c>
      <c r="F561" s="12">
        <f t="shared" si="56"/>
        <v>9</v>
      </c>
      <c r="G561" s="4">
        <f t="shared" si="53"/>
        <v>0</v>
      </c>
      <c r="H561" s="4">
        <f t="shared" si="57"/>
        <v>0</v>
      </c>
      <c r="I561" s="4">
        <f t="shared" si="51"/>
        <v>0</v>
      </c>
      <c r="J561">
        <f t="shared" si="54"/>
        <v>37720</v>
      </c>
    </row>
    <row r="562" spans="1:10" x14ac:dyDescent="0.25">
      <c r="A562" s="2">
        <v>45487</v>
      </c>
      <c r="B562" s="4">
        <f t="shared" si="52"/>
        <v>7</v>
      </c>
      <c r="C562" s="2" t="s">
        <v>2</v>
      </c>
      <c r="D562">
        <f t="shared" si="55"/>
        <v>7</v>
      </c>
      <c r="E562">
        <v>10</v>
      </c>
      <c r="F562" s="12">
        <f t="shared" si="56"/>
        <v>9</v>
      </c>
      <c r="G562" s="4">
        <f t="shared" si="53"/>
        <v>150</v>
      </c>
      <c r="H562" s="4">
        <f t="shared" si="57"/>
        <v>0</v>
      </c>
      <c r="I562" s="4">
        <f t="shared" si="51"/>
        <v>-150</v>
      </c>
      <c r="J562">
        <f t="shared" si="54"/>
        <v>37570</v>
      </c>
    </row>
    <row r="563" spans="1:10" x14ac:dyDescent="0.25">
      <c r="A563" s="2">
        <v>45488</v>
      </c>
      <c r="B563" s="4">
        <f t="shared" si="52"/>
        <v>7</v>
      </c>
      <c r="C563" s="2" t="s">
        <v>2</v>
      </c>
      <c r="D563">
        <f t="shared" si="55"/>
        <v>1</v>
      </c>
      <c r="E563">
        <v>10</v>
      </c>
      <c r="F563" s="12">
        <f t="shared" si="56"/>
        <v>9</v>
      </c>
      <c r="G563" s="4">
        <f t="shared" si="53"/>
        <v>0</v>
      </c>
      <c r="H563" s="4">
        <f t="shared" si="57"/>
        <v>270</v>
      </c>
      <c r="I563" s="4">
        <f t="shared" si="51"/>
        <v>270</v>
      </c>
      <c r="J563">
        <f t="shared" si="54"/>
        <v>37840</v>
      </c>
    </row>
    <row r="564" spans="1:10" x14ac:dyDescent="0.25">
      <c r="A564" s="2">
        <v>45489</v>
      </c>
      <c r="B564" s="4">
        <f t="shared" si="52"/>
        <v>7</v>
      </c>
      <c r="C564" s="2" t="s">
        <v>2</v>
      </c>
      <c r="D564">
        <f t="shared" si="55"/>
        <v>2</v>
      </c>
      <c r="E564">
        <v>10</v>
      </c>
      <c r="F564" s="12">
        <f t="shared" si="56"/>
        <v>9</v>
      </c>
      <c r="G564" s="4">
        <f t="shared" si="53"/>
        <v>0</v>
      </c>
      <c r="H564" s="4">
        <f t="shared" si="57"/>
        <v>270</v>
      </c>
      <c r="I564" s="4">
        <f t="shared" si="51"/>
        <v>270</v>
      </c>
      <c r="J564">
        <f t="shared" si="54"/>
        <v>38110</v>
      </c>
    </row>
    <row r="565" spans="1:10" x14ac:dyDescent="0.25">
      <c r="A565" s="2">
        <v>45490</v>
      </c>
      <c r="B565" s="4">
        <f t="shared" si="52"/>
        <v>7</v>
      </c>
      <c r="C565" s="2" t="s">
        <v>2</v>
      </c>
      <c r="D565">
        <f t="shared" si="55"/>
        <v>3</v>
      </c>
      <c r="E565">
        <v>10</v>
      </c>
      <c r="F565" s="12">
        <f t="shared" si="56"/>
        <v>9</v>
      </c>
      <c r="G565" s="4">
        <f t="shared" si="53"/>
        <v>0</v>
      </c>
      <c r="H565" s="4">
        <f t="shared" si="57"/>
        <v>270</v>
      </c>
      <c r="I565" s="4">
        <f t="shared" si="51"/>
        <v>270</v>
      </c>
      <c r="J565">
        <f t="shared" si="54"/>
        <v>38380</v>
      </c>
    </row>
    <row r="566" spans="1:10" x14ac:dyDescent="0.25">
      <c r="A566" s="2">
        <v>45491</v>
      </c>
      <c r="B566" s="4">
        <f t="shared" si="52"/>
        <v>7</v>
      </c>
      <c r="C566" s="2" t="s">
        <v>2</v>
      </c>
      <c r="D566">
        <f t="shared" si="55"/>
        <v>4</v>
      </c>
      <c r="E566">
        <v>10</v>
      </c>
      <c r="F566" s="12">
        <f t="shared" si="56"/>
        <v>9</v>
      </c>
      <c r="G566" s="4">
        <f t="shared" si="53"/>
        <v>0</v>
      </c>
      <c r="H566" s="4">
        <f t="shared" si="57"/>
        <v>270</v>
      </c>
      <c r="I566" s="4">
        <f t="shared" si="51"/>
        <v>270</v>
      </c>
      <c r="J566">
        <f t="shared" si="54"/>
        <v>38650</v>
      </c>
    </row>
    <row r="567" spans="1:10" x14ac:dyDescent="0.25">
      <c r="A567" s="2">
        <v>45492</v>
      </c>
      <c r="B567" s="4">
        <f t="shared" si="52"/>
        <v>7</v>
      </c>
      <c r="C567" s="2" t="s">
        <v>2</v>
      </c>
      <c r="D567">
        <f t="shared" si="55"/>
        <v>5</v>
      </c>
      <c r="E567">
        <v>10</v>
      </c>
      <c r="F567" s="12">
        <f t="shared" si="56"/>
        <v>9</v>
      </c>
      <c r="G567" s="4">
        <f t="shared" si="53"/>
        <v>0</v>
      </c>
      <c r="H567" s="4">
        <f t="shared" si="57"/>
        <v>270</v>
      </c>
      <c r="I567" s="4">
        <f t="shared" si="51"/>
        <v>270</v>
      </c>
      <c r="J567">
        <f t="shared" si="54"/>
        <v>38920</v>
      </c>
    </row>
    <row r="568" spans="1:10" x14ac:dyDescent="0.25">
      <c r="A568" s="2">
        <v>45493</v>
      </c>
      <c r="B568" s="4">
        <f t="shared" si="52"/>
        <v>7</v>
      </c>
      <c r="C568" s="2" t="s">
        <v>2</v>
      </c>
      <c r="D568">
        <f t="shared" si="55"/>
        <v>6</v>
      </c>
      <c r="E568">
        <v>10</v>
      </c>
      <c r="F568" s="12">
        <f t="shared" si="56"/>
        <v>9</v>
      </c>
      <c r="G568" s="4">
        <f t="shared" si="53"/>
        <v>0</v>
      </c>
      <c r="H568" s="4">
        <f t="shared" si="57"/>
        <v>0</v>
      </c>
      <c r="I568" s="4">
        <f t="shared" si="51"/>
        <v>0</v>
      </c>
      <c r="J568">
        <f t="shared" si="54"/>
        <v>38920</v>
      </c>
    </row>
    <row r="569" spans="1:10" x14ac:dyDescent="0.25">
      <c r="A569" s="2">
        <v>45494</v>
      </c>
      <c r="B569" s="4">
        <f t="shared" si="52"/>
        <v>7</v>
      </c>
      <c r="C569" s="2" t="s">
        <v>2</v>
      </c>
      <c r="D569">
        <f t="shared" si="55"/>
        <v>7</v>
      </c>
      <c r="E569">
        <v>10</v>
      </c>
      <c r="F569" s="12">
        <f t="shared" si="56"/>
        <v>9</v>
      </c>
      <c r="G569" s="4">
        <f t="shared" si="53"/>
        <v>150</v>
      </c>
      <c r="H569" s="4">
        <f t="shared" si="57"/>
        <v>0</v>
      </c>
      <c r="I569" s="4">
        <f t="shared" si="51"/>
        <v>-150</v>
      </c>
      <c r="J569">
        <f t="shared" si="54"/>
        <v>38770</v>
      </c>
    </row>
    <row r="570" spans="1:10" x14ac:dyDescent="0.25">
      <c r="A570" s="2">
        <v>45495</v>
      </c>
      <c r="B570" s="4">
        <f t="shared" si="52"/>
        <v>7</v>
      </c>
      <c r="C570" s="2" t="s">
        <v>2</v>
      </c>
      <c r="D570">
        <f t="shared" si="55"/>
        <v>1</v>
      </c>
      <c r="E570">
        <v>10</v>
      </c>
      <c r="F570" s="12">
        <f t="shared" si="56"/>
        <v>9</v>
      </c>
      <c r="G570" s="4">
        <f t="shared" si="53"/>
        <v>0</v>
      </c>
      <c r="H570" s="4">
        <f t="shared" si="57"/>
        <v>270</v>
      </c>
      <c r="I570" s="4">
        <f t="shared" si="51"/>
        <v>270</v>
      </c>
      <c r="J570">
        <f t="shared" si="54"/>
        <v>39040</v>
      </c>
    </row>
    <row r="571" spans="1:10" x14ac:dyDescent="0.25">
      <c r="A571" s="2">
        <v>45496</v>
      </c>
      <c r="B571" s="4">
        <f t="shared" si="52"/>
        <v>7</v>
      </c>
      <c r="C571" s="2" t="s">
        <v>2</v>
      </c>
      <c r="D571">
        <f t="shared" si="55"/>
        <v>2</v>
      </c>
      <c r="E571">
        <v>10</v>
      </c>
      <c r="F571" s="12">
        <f t="shared" si="56"/>
        <v>9</v>
      </c>
      <c r="G571" s="4">
        <f t="shared" si="53"/>
        <v>0</v>
      </c>
      <c r="H571" s="4">
        <f t="shared" si="57"/>
        <v>270</v>
      </c>
      <c r="I571" s="4">
        <f t="shared" si="51"/>
        <v>270</v>
      </c>
      <c r="J571">
        <f t="shared" si="54"/>
        <v>39310</v>
      </c>
    </row>
    <row r="572" spans="1:10" x14ac:dyDescent="0.25">
      <c r="A572" s="2">
        <v>45497</v>
      </c>
      <c r="B572" s="4">
        <f t="shared" si="52"/>
        <v>7</v>
      </c>
      <c r="C572" s="2" t="s">
        <v>2</v>
      </c>
      <c r="D572">
        <f t="shared" si="55"/>
        <v>3</v>
      </c>
      <c r="E572">
        <v>10</v>
      </c>
      <c r="F572" s="12">
        <f t="shared" si="56"/>
        <v>9</v>
      </c>
      <c r="G572" s="4">
        <f t="shared" si="53"/>
        <v>0</v>
      </c>
      <c r="H572" s="4">
        <f t="shared" si="57"/>
        <v>270</v>
      </c>
      <c r="I572" s="4">
        <f t="shared" si="51"/>
        <v>270</v>
      </c>
      <c r="J572">
        <f t="shared" si="54"/>
        <v>39580</v>
      </c>
    </row>
    <row r="573" spans="1:10" x14ac:dyDescent="0.25">
      <c r="A573" s="2">
        <v>45498</v>
      </c>
      <c r="B573" s="4">
        <f t="shared" si="52"/>
        <v>7</v>
      </c>
      <c r="C573" s="2" t="s">
        <v>2</v>
      </c>
      <c r="D573">
        <f t="shared" si="55"/>
        <v>4</v>
      </c>
      <c r="E573">
        <v>10</v>
      </c>
      <c r="F573" s="12">
        <f t="shared" si="56"/>
        <v>9</v>
      </c>
      <c r="G573" s="4">
        <f t="shared" si="53"/>
        <v>0</v>
      </c>
      <c r="H573" s="4">
        <f t="shared" si="57"/>
        <v>270</v>
      </c>
      <c r="I573" s="4">
        <f t="shared" si="51"/>
        <v>270</v>
      </c>
      <c r="J573">
        <f t="shared" si="54"/>
        <v>39850</v>
      </c>
    </row>
    <row r="574" spans="1:10" x14ac:dyDescent="0.25">
      <c r="A574" s="2">
        <v>45499</v>
      </c>
      <c r="B574" s="4">
        <f t="shared" si="52"/>
        <v>7</v>
      </c>
      <c r="C574" s="2" t="s">
        <v>2</v>
      </c>
      <c r="D574">
        <f t="shared" si="55"/>
        <v>5</v>
      </c>
      <c r="E574">
        <v>10</v>
      </c>
      <c r="F574" s="12">
        <f t="shared" si="56"/>
        <v>9</v>
      </c>
      <c r="G574" s="4">
        <f t="shared" si="53"/>
        <v>0</v>
      </c>
      <c r="H574" s="4">
        <f t="shared" si="57"/>
        <v>270</v>
      </c>
      <c r="I574" s="4">
        <f t="shared" si="51"/>
        <v>270</v>
      </c>
      <c r="J574">
        <f t="shared" si="54"/>
        <v>40120</v>
      </c>
    </row>
    <row r="575" spans="1:10" x14ac:dyDescent="0.25">
      <c r="A575" s="2">
        <v>45500</v>
      </c>
      <c r="B575" s="4">
        <f t="shared" si="52"/>
        <v>7</v>
      </c>
      <c r="C575" s="2" t="s">
        <v>2</v>
      </c>
      <c r="D575">
        <f t="shared" si="55"/>
        <v>6</v>
      </c>
      <c r="E575">
        <v>10</v>
      </c>
      <c r="F575" s="12">
        <f t="shared" si="56"/>
        <v>9</v>
      </c>
      <c r="G575" s="4">
        <f t="shared" si="53"/>
        <v>0</v>
      </c>
      <c r="H575" s="4">
        <f t="shared" si="57"/>
        <v>0</v>
      </c>
      <c r="I575" s="4">
        <f t="shared" si="51"/>
        <v>0</v>
      </c>
      <c r="J575">
        <f t="shared" si="54"/>
        <v>40120</v>
      </c>
    </row>
    <row r="576" spans="1:10" x14ac:dyDescent="0.25">
      <c r="A576" s="2">
        <v>45501</v>
      </c>
      <c r="B576" s="4">
        <f t="shared" si="52"/>
        <v>7</v>
      </c>
      <c r="C576" s="2" t="s">
        <v>2</v>
      </c>
      <c r="D576">
        <f t="shared" si="55"/>
        <v>7</v>
      </c>
      <c r="E576">
        <v>10</v>
      </c>
      <c r="F576" s="12">
        <f t="shared" si="56"/>
        <v>9</v>
      </c>
      <c r="G576" s="4">
        <f t="shared" si="53"/>
        <v>150</v>
      </c>
      <c r="H576" s="4">
        <f t="shared" si="57"/>
        <v>0</v>
      </c>
      <c r="I576" s="4">
        <f t="shared" si="51"/>
        <v>-150</v>
      </c>
      <c r="J576">
        <f t="shared" si="54"/>
        <v>39970</v>
      </c>
    </row>
    <row r="577" spans="1:10" x14ac:dyDescent="0.25">
      <c r="A577" s="2">
        <v>45502</v>
      </c>
      <c r="B577" s="4">
        <f t="shared" si="52"/>
        <v>7</v>
      </c>
      <c r="C577" s="2" t="s">
        <v>2</v>
      </c>
      <c r="D577">
        <f t="shared" si="55"/>
        <v>1</v>
      </c>
      <c r="E577">
        <v>10</v>
      </c>
      <c r="F577" s="12">
        <f t="shared" si="56"/>
        <v>9</v>
      </c>
      <c r="G577" s="4">
        <f t="shared" si="53"/>
        <v>0</v>
      </c>
      <c r="H577" s="4">
        <f t="shared" si="57"/>
        <v>270</v>
      </c>
      <c r="I577" s="4">
        <f t="shared" si="51"/>
        <v>270</v>
      </c>
      <c r="J577">
        <f t="shared" si="54"/>
        <v>40240</v>
      </c>
    </row>
    <row r="578" spans="1:10" x14ac:dyDescent="0.25">
      <c r="A578" s="2">
        <v>45503</v>
      </c>
      <c r="B578" s="4">
        <f t="shared" si="52"/>
        <v>7</v>
      </c>
      <c r="C578" s="2" t="s">
        <v>2</v>
      </c>
      <c r="D578">
        <f t="shared" si="55"/>
        <v>2</v>
      </c>
      <c r="E578">
        <v>10</v>
      </c>
      <c r="F578" s="12">
        <f t="shared" si="56"/>
        <v>9</v>
      </c>
      <c r="G578" s="4">
        <f t="shared" si="53"/>
        <v>0</v>
      </c>
      <c r="H578" s="4">
        <f t="shared" si="57"/>
        <v>270</v>
      </c>
      <c r="I578" s="4">
        <f t="shared" ref="I578:I641" si="58">H578-G578</f>
        <v>270</v>
      </c>
      <c r="J578">
        <f t="shared" si="54"/>
        <v>40510</v>
      </c>
    </row>
    <row r="579" spans="1:10" x14ac:dyDescent="0.25">
      <c r="A579" s="2">
        <v>45504</v>
      </c>
      <c r="B579" s="4">
        <f t="shared" ref="B579:B642" si="59">MONTH(A579)</f>
        <v>7</v>
      </c>
      <c r="C579" s="2" t="s">
        <v>2</v>
      </c>
      <c r="D579">
        <f t="shared" si="55"/>
        <v>3</v>
      </c>
      <c r="E579">
        <v>10</v>
      </c>
      <c r="F579" s="12">
        <f t="shared" si="56"/>
        <v>9</v>
      </c>
      <c r="G579" s="4">
        <f t="shared" si="53"/>
        <v>0</v>
      </c>
      <c r="H579" s="4">
        <f t="shared" si="57"/>
        <v>270</v>
      </c>
      <c r="I579" s="4">
        <f t="shared" si="58"/>
        <v>270</v>
      </c>
      <c r="J579">
        <f t="shared" si="54"/>
        <v>40780</v>
      </c>
    </row>
    <row r="580" spans="1:10" x14ac:dyDescent="0.25">
      <c r="A580" s="2">
        <v>45505</v>
      </c>
      <c r="B580" s="4">
        <f t="shared" si="59"/>
        <v>8</v>
      </c>
      <c r="C580" s="2" t="s">
        <v>2</v>
      </c>
      <c r="D580">
        <f t="shared" si="55"/>
        <v>4</v>
      </c>
      <c r="E580">
        <v>10</v>
      </c>
      <c r="F580" s="12">
        <f t="shared" si="56"/>
        <v>9</v>
      </c>
      <c r="G580" s="4">
        <f t="shared" ref="G580:G643" si="60">IF(D580&lt;=5,0,IF(D580=7,150,0))</f>
        <v>0</v>
      </c>
      <c r="H580" s="4">
        <f t="shared" si="57"/>
        <v>270</v>
      </c>
      <c r="I580" s="4">
        <f t="shared" si="58"/>
        <v>270</v>
      </c>
      <c r="J580">
        <f t="shared" ref="J580:J643" si="61">J579+I580</f>
        <v>41050</v>
      </c>
    </row>
    <row r="581" spans="1:10" x14ac:dyDescent="0.25">
      <c r="A581" s="2">
        <v>45506</v>
      </c>
      <c r="B581" s="4">
        <f t="shared" si="59"/>
        <v>8</v>
      </c>
      <c r="C581" s="2" t="s">
        <v>2</v>
      </c>
      <c r="D581">
        <f t="shared" si="55"/>
        <v>5</v>
      </c>
      <c r="E581">
        <v>10</v>
      </c>
      <c r="F581" s="12">
        <f t="shared" si="56"/>
        <v>9</v>
      </c>
      <c r="G581" s="4">
        <f t="shared" si="60"/>
        <v>0</v>
      </c>
      <c r="H581" s="4">
        <f t="shared" si="57"/>
        <v>270</v>
      </c>
      <c r="I581" s="4">
        <f t="shared" si="58"/>
        <v>270</v>
      </c>
      <c r="J581">
        <f t="shared" si="61"/>
        <v>41320</v>
      </c>
    </row>
    <row r="582" spans="1:10" x14ac:dyDescent="0.25">
      <c r="A582" s="2">
        <v>45507</v>
      </c>
      <c r="B582" s="4">
        <f t="shared" si="59"/>
        <v>8</v>
      </c>
      <c r="C582" s="2" t="s">
        <v>2</v>
      </c>
      <c r="D582">
        <f t="shared" si="55"/>
        <v>6</v>
      </c>
      <c r="E582">
        <v>10</v>
      </c>
      <c r="F582" s="12">
        <f t="shared" si="56"/>
        <v>9</v>
      </c>
      <c r="G582" s="4">
        <f t="shared" si="60"/>
        <v>0</v>
      </c>
      <c r="H582" s="4">
        <f t="shared" si="57"/>
        <v>0</v>
      </c>
      <c r="I582" s="4">
        <f t="shared" si="58"/>
        <v>0</v>
      </c>
      <c r="J582">
        <f t="shared" si="61"/>
        <v>41320</v>
      </c>
    </row>
    <row r="583" spans="1:10" x14ac:dyDescent="0.25">
      <c r="A583" s="2">
        <v>45508</v>
      </c>
      <c r="B583" s="4">
        <f t="shared" si="59"/>
        <v>8</v>
      </c>
      <c r="C583" s="2" t="s">
        <v>2</v>
      </c>
      <c r="D583">
        <f t="shared" si="55"/>
        <v>7</v>
      </c>
      <c r="E583">
        <v>10</v>
      </c>
      <c r="F583" s="12">
        <f t="shared" si="56"/>
        <v>9</v>
      </c>
      <c r="G583" s="4">
        <f t="shared" si="60"/>
        <v>150</v>
      </c>
      <c r="H583" s="4">
        <f t="shared" si="57"/>
        <v>0</v>
      </c>
      <c r="I583" s="4">
        <f t="shared" si="58"/>
        <v>-150</v>
      </c>
      <c r="J583">
        <f t="shared" si="61"/>
        <v>41170</v>
      </c>
    </row>
    <row r="584" spans="1:10" x14ac:dyDescent="0.25">
      <c r="A584" s="2">
        <v>45509</v>
      </c>
      <c r="B584" s="4">
        <f t="shared" si="59"/>
        <v>8</v>
      </c>
      <c r="C584" s="2" t="s">
        <v>2</v>
      </c>
      <c r="D584">
        <f t="shared" si="55"/>
        <v>1</v>
      </c>
      <c r="E584">
        <v>10</v>
      </c>
      <c r="F584" s="12">
        <f t="shared" si="56"/>
        <v>9</v>
      </c>
      <c r="G584" s="4">
        <f t="shared" si="60"/>
        <v>0</v>
      </c>
      <c r="H584" s="4">
        <f t="shared" si="57"/>
        <v>270</v>
      </c>
      <c r="I584" s="4">
        <f t="shared" si="58"/>
        <v>270</v>
      </c>
      <c r="J584">
        <f t="shared" si="61"/>
        <v>41440</v>
      </c>
    </row>
    <row r="585" spans="1:10" x14ac:dyDescent="0.25">
      <c r="A585" s="2">
        <v>45510</v>
      </c>
      <c r="B585" s="4">
        <f t="shared" si="59"/>
        <v>8</v>
      </c>
      <c r="C585" s="2" t="s">
        <v>2</v>
      </c>
      <c r="D585">
        <f t="shared" si="55"/>
        <v>2</v>
      </c>
      <c r="E585">
        <v>10</v>
      </c>
      <c r="F585" s="12">
        <f t="shared" si="56"/>
        <v>9</v>
      </c>
      <c r="G585" s="4">
        <f t="shared" si="60"/>
        <v>0</v>
      </c>
      <c r="H585" s="4">
        <f t="shared" si="57"/>
        <v>270</v>
      </c>
      <c r="I585" s="4">
        <f t="shared" si="58"/>
        <v>270</v>
      </c>
      <c r="J585">
        <f t="shared" si="61"/>
        <v>41710</v>
      </c>
    </row>
    <row r="586" spans="1:10" x14ac:dyDescent="0.25">
      <c r="A586" s="2">
        <v>45511</v>
      </c>
      <c r="B586" s="4">
        <f t="shared" si="59"/>
        <v>8</v>
      </c>
      <c r="C586" s="2" t="s">
        <v>2</v>
      </c>
      <c r="D586">
        <f t="shared" si="55"/>
        <v>3</v>
      </c>
      <c r="E586">
        <v>10</v>
      </c>
      <c r="F586" s="12">
        <f t="shared" si="56"/>
        <v>9</v>
      </c>
      <c r="G586" s="4">
        <f t="shared" si="60"/>
        <v>0</v>
      </c>
      <c r="H586" s="4">
        <f t="shared" si="57"/>
        <v>270</v>
      </c>
      <c r="I586" s="4">
        <f t="shared" si="58"/>
        <v>270</v>
      </c>
      <c r="J586">
        <f t="shared" si="61"/>
        <v>41980</v>
      </c>
    </row>
    <row r="587" spans="1:10" x14ac:dyDescent="0.25">
      <c r="A587" s="2">
        <v>45512</v>
      </c>
      <c r="B587" s="4">
        <f t="shared" si="59"/>
        <v>8</v>
      </c>
      <c r="C587" s="2" t="s">
        <v>2</v>
      </c>
      <c r="D587">
        <f t="shared" si="55"/>
        <v>4</v>
      </c>
      <c r="E587">
        <v>10</v>
      </c>
      <c r="F587" s="12">
        <f t="shared" si="56"/>
        <v>9</v>
      </c>
      <c r="G587" s="4">
        <f t="shared" si="60"/>
        <v>0</v>
      </c>
      <c r="H587" s="4">
        <f t="shared" si="57"/>
        <v>270</v>
      </c>
      <c r="I587" s="4">
        <f t="shared" si="58"/>
        <v>270</v>
      </c>
      <c r="J587">
        <f t="shared" si="61"/>
        <v>42250</v>
      </c>
    </row>
    <row r="588" spans="1:10" x14ac:dyDescent="0.25">
      <c r="A588" s="2">
        <v>45513</v>
      </c>
      <c r="B588" s="4">
        <f t="shared" si="59"/>
        <v>8</v>
      </c>
      <c r="C588" s="2" t="s">
        <v>2</v>
      </c>
      <c r="D588">
        <f t="shared" si="55"/>
        <v>5</v>
      </c>
      <c r="E588">
        <v>10</v>
      </c>
      <c r="F588" s="12">
        <f t="shared" si="56"/>
        <v>9</v>
      </c>
      <c r="G588" s="4">
        <f t="shared" si="60"/>
        <v>0</v>
      </c>
      <c r="H588" s="4">
        <f t="shared" si="57"/>
        <v>270</v>
      </c>
      <c r="I588" s="4">
        <f t="shared" si="58"/>
        <v>270</v>
      </c>
      <c r="J588">
        <f t="shared" si="61"/>
        <v>42520</v>
      </c>
    </row>
    <row r="589" spans="1:10" x14ac:dyDescent="0.25">
      <c r="A589" s="2">
        <v>45514</v>
      </c>
      <c r="B589" s="4">
        <f t="shared" si="59"/>
        <v>8</v>
      </c>
      <c r="C589" s="2" t="s">
        <v>2</v>
      </c>
      <c r="D589">
        <f t="shared" si="55"/>
        <v>6</v>
      </c>
      <c r="E589">
        <v>10</v>
      </c>
      <c r="F589" s="12">
        <f t="shared" si="56"/>
        <v>9</v>
      </c>
      <c r="G589" s="4">
        <f t="shared" si="60"/>
        <v>0</v>
      </c>
      <c r="H589" s="4">
        <f t="shared" si="57"/>
        <v>0</v>
      </c>
      <c r="I589" s="4">
        <f t="shared" si="58"/>
        <v>0</v>
      </c>
      <c r="J589">
        <f t="shared" si="61"/>
        <v>42520</v>
      </c>
    </row>
    <row r="590" spans="1:10" x14ac:dyDescent="0.25">
      <c r="A590" s="2">
        <v>45515</v>
      </c>
      <c r="B590" s="4">
        <f t="shared" si="59"/>
        <v>8</v>
      </c>
      <c r="C590" s="2" t="s">
        <v>2</v>
      </c>
      <c r="D590">
        <f t="shared" si="55"/>
        <v>7</v>
      </c>
      <c r="E590">
        <v>10</v>
      </c>
      <c r="F590" s="12">
        <f t="shared" si="56"/>
        <v>9</v>
      </c>
      <c r="G590" s="4">
        <f t="shared" si="60"/>
        <v>150</v>
      </c>
      <c r="H590" s="4">
        <f t="shared" si="57"/>
        <v>0</v>
      </c>
      <c r="I590" s="4">
        <f t="shared" si="58"/>
        <v>-150</v>
      </c>
      <c r="J590">
        <f t="shared" si="61"/>
        <v>42370</v>
      </c>
    </row>
    <row r="591" spans="1:10" x14ac:dyDescent="0.25">
      <c r="A591" s="2">
        <v>45516</v>
      </c>
      <c r="B591" s="4">
        <f t="shared" si="59"/>
        <v>8</v>
      </c>
      <c r="C591" s="2" t="s">
        <v>2</v>
      </c>
      <c r="D591">
        <f t="shared" si="55"/>
        <v>1</v>
      </c>
      <c r="E591">
        <v>10</v>
      </c>
      <c r="F591" s="12">
        <f t="shared" si="56"/>
        <v>9</v>
      </c>
      <c r="G591" s="4">
        <f t="shared" si="60"/>
        <v>0</v>
      </c>
      <c r="H591" s="4">
        <f t="shared" si="57"/>
        <v>270</v>
      </c>
      <c r="I591" s="4">
        <f t="shared" si="58"/>
        <v>270</v>
      </c>
      <c r="J591">
        <f t="shared" si="61"/>
        <v>42640</v>
      </c>
    </row>
    <row r="592" spans="1:10" x14ac:dyDescent="0.25">
      <c r="A592" s="2">
        <v>45517</v>
      </c>
      <c r="B592" s="4">
        <f t="shared" si="59"/>
        <v>8</v>
      </c>
      <c r="C592" s="2" t="s">
        <v>2</v>
      </c>
      <c r="D592">
        <f t="shared" si="55"/>
        <v>2</v>
      </c>
      <c r="E592">
        <v>10</v>
      </c>
      <c r="F592" s="12">
        <f t="shared" si="56"/>
        <v>9</v>
      </c>
      <c r="G592" s="4">
        <f t="shared" si="60"/>
        <v>0</v>
      </c>
      <c r="H592" s="4">
        <f t="shared" si="57"/>
        <v>270</v>
      </c>
      <c r="I592" s="4">
        <f t="shared" si="58"/>
        <v>270</v>
      </c>
      <c r="J592">
        <f t="shared" si="61"/>
        <v>42910</v>
      </c>
    </row>
    <row r="593" spans="1:10" x14ac:dyDescent="0.25">
      <c r="A593" s="2">
        <v>45518</v>
      </c>
      <c r="B593" s="4">
        <f t="shared" si="59"/>
        <v>8</v>
      </c>
      <c r="C593" s="2" t="s">
        <v>2</v>
      </c>
      <c r="D593">
        <f t="shared" si="55"/>
        <v>3</v>
      </c>
      <c r="E593">
        <v>10</v>
      </c>
      <c r="F593" s="12">
        <f t="shared" si="56"/>
        <v>9</v>
      </c>
      <c r="G593" s="4">
        <f t="shared" si="60"/>
        <v>0</v>
      </c>
      <c r="H593" s="4">
        <f t="shared" si="57"/>
        <v>270</v>
      </c>
      <c r="I593" s="4">
        <f t="shared" si="58"/>
        <v>270</v>
      </c>
      <c r="J593">
        <f t="shared" si="61"/>
        <v>43180</v>
      </c>
    </row>
    <row r="594" spans="1:10" x14ac:dyDescent="0.25">
      <c r="A594" s="2">
        <v>45519</v>
      </c>
      <c r="B594" s="4">
        <f t="shared" si="59"/>
        <v>8</v>
      </c>
      <c r="C594" s="2" t="s">
        <v>2</v>
      </c>
      <c r="D594">
        <f t="shared" si="55"/>
        <v>4</v>
      </c>
      <c r="E594">
        <v>10</v>
      </c>
      <c r="F594" s="12">
        <f t="shared" si="56"/>
        <v>9</v>
      </c>
      <c r="G594" s="4">
        <f t="shared" si="60"/>
        <v>0</v>
      </c>
      <c r="H594" s="4">
        <f t="shared" si="57"/>
        <v>270</v>
      </c>
      <c r="I594" s="4">
        <f t="shared" si="58"/>
        <v>270</v>
      </c>
      <c r="J594">
        <f t="shared" si="61"/>
        <v>43450</v>
      </c>
    </row>
    <row r="595" spans="1:10" x14ac:dyDescent="0.25">
      <c r="A595" s="2">
        <v>45520</v>
      </c>
      <c r="B595" s="4">
        <f t="shared" si="59"/>
        <v>8</v>
      </c>
      <c r="C595" s="2" t="s">
        <v>2</v>
      </c>
      <c r="D595">
        <f t="shared" si="55"/>
        <v>5</v>
      </c>
      <c r="E595">
        <v>10</v>
      </c>
      <c r="F595" s="12">
        <f t="shared" si="56"/>
        <v>9</v>
      </c>
      <c r="G595" s="4">
        <f t="shared" si="60"/>
        <v>0</v>
      </c>
      <c r="H595" s="4">
        <f t="shared" si="57"/>
        <v>270</v>
      </c>
      <c r="I595" s="4">
        <f t="shared" si="58"/>
        <v>270</v>
      </c>
      <c r="J595">
        <f t="shared" si="61"/>
        <v>43720</v>
      </c>
    </row>
    <row r="596" spans="1:10" x14ac:dyDescent="0.25">
      <c r="A596" s="2">
        <v>45521</v>
      </c>
      <c r="B596" s="4">
        <f t="shared" si="59"/>
        <v>8</v>
      </c>
      <c r="C596" s="2" t="s">
        <v>2</v>
      </c>
      <c r="D596">
        <f t="shared" si="55"/>
        <v>6</v>
      </c>
      <c r="E596">
        <v>10</v>
      </c>
      <c r="F596" s="12">
        <f t="shared" si="56"/>
        <v>9</v>
      </c>
      <c r="G596" s="4">
        <f t="shared" si="60"/>
        <v>0</v>
      </c>
      <c r="H596" s="4">
        <f t="shared" si="57"/>
        <v>0</v>
      </c>
      <c r="I596" s="4">
        <f t="shared" si="58"/>
        <v>0</v>
      </c>
      <c r="J596">
        <f t="shared" si="61"/>
        <v>43720</v>
      </c>
    </row>
    <row r="597" spans="1:10" x14ac:dyDescent="0.25">
      <c r="A597" s="2">
        <v>45522</v>
      </c>
      <c r="B597" s="4">
        <f t="shared" si="59"/>
        <v>8</v>
      </c>
      <c r="C597" s="2" t="s">
        <v>2</v>
      </c>
      <c r="D597">
        <f t="shared" si="55"/>
        <v>7</v>
      </c>
      <c r="E597">
        <v>10</v>
      </c>
      <c r="F597" s="12">
        <f t="shared" si="56"/>
        <v>9</v>
      </c>
      <c r="G597" s="4">
        <f t="shared" si="60"/>
        <v>150</v>
      </c>
      <c r="H597" s="4">
        <f t="shared" si="57"/>
        <v>0</v>
      </c>
      <c r="I597" s="4">
        <f t="shared" si="58"/>
        <v>-150</v>
      </c>
      <c r="J597">
        <f t="shared" si="61"/>
        <v>43570</v>
      </c>
    </row>
    <row r="598" spans="1:10" x14ac:dyDescent="0.25">
      <c r="A598" s="2">
        <v>45523</v>
      </c>
      <c r="B598" s="4">
        <f t="shared" si="59"/>
        <v>8</v>
      </c>
      <c r="C598" s="2" t="s">
        <v>2</v>
      </c>
      <c r="D598">
        <f t="shared" si="55"/>
        <v>1</v>
      </c>
      <c r="E598">
        <v>10</v>
      </c>
      <c r="F598" s="12">
        <f t="shared" si="56"/>
        <v>9</v>
      </c>
      <c r="G598" s="4">
        <f t="shared" si="60"/>
        <v>0</v>
      </c>
      <c r="H598" s="4">
        <f t="shared" si="57"/>
        <v>270</v>
      </c>
      <c r="I598" s="4">
        <f t="shared" si="58"/>
        <v>270</v>
      </c>
      <c r="J598">
        <f t="shared" si="61"/>
        <v>43840</v>
      </c>
    </row>
    <row r="599" spans="1:10" x14ac:dyDescent="0.25">
      <c r="A599" s="2">
        <v>45524</v>
      </c>
      <c r="B599" s="4">
        <f t="shared" si="59"/>
        <v>8</v>
      </c>
      <c r="C599" s="2" t="s">
        <v>2</v>
      </c>
      <c r="D599">
        <f t="shared" si="55"/>
        <v>2</v>
      </c>
      <c r="E599">
        <v>10</v>
      </c>
      <c r="F599" s="12">
        <f t="shared" si="56"/>
        <v>9</v>
      </c>
      <c r="G599" s="4">
        <f t="shared" si="60"/>
        <v>0</v>
      </c>
      <c r="H599" s="4">
        <f t="shared" si="57"/>
        <v>270</v>
      </c>
      <c r="I599" s="4">
        <f t="shared" si="58"/>
        <v>270</v>
      </c>
      <c r="J599">
        <f t="shared" si="61"/>
        <v>44110</v>
      </c>
    </row>
    <row r="600" spans="1:10" x14ac:dyDescent="0.25">
      <c r="A600" s="2">
        <v>45525</v>
      </c>
      <c r="B600" s="4">
        <f t="shared" si="59"/>
        <v>8</v>
      </c>
      <c r="C600" s="2" t="s">
        <v>2</v>
      </c>
      <c r="D600">
        <f t="shared" si="55"/>
        <v>3</v>
      </c>
      <c r="E600">
        <v>10</v>
      </c>
      <c r="F600" s="12">
        <f t="shared" si="56"/>
        <v>9</v>
      </c>
      <c r="G600" s="4">
        <f t="shared" si="60"/>
        <v>0</v>
      </c>
      <c r="H600" s="4">
        <f t="shared" si="57"/>
        <v>270</v>
      </c>
      <c r="I600" s="4">
        <f t="shared" si="58"/>
        <v>270</v>
      </c>
      <c r="J600">
        <f t="shared" si="61"/>
        <v>44380</v>
      </c>
    </row>
    <row r="601" spans="1:10" x14ac:dyDescent="0.25">
      <c r="A601" s="2">
        <v>45526</v>
      </c>
      <c r="B601" s="4">
        <f t="shared" si="59"/>
        <v>8</v>
      </c>
      <c r="C601" s="2" t="s">
        <v>2</v>
      </c>
      <c r="D601">
        <f t="shared" si="55"/>
        <v>4</v>
      </c>
      <c r="E601">
        <v>10</v>
      </c>
      <c r="F601" s="12">
        <f t="shared" si="56"/>
        <v>9</v>
      </c>
      <c r="G601" s="4">
        <f t="shared" si="60"/>
        <v>0</v>
      </c>
      <c r="H601" s="4">
        <f t="shared" si="57"/>
        <v>270</v>
      </c>
      <c r="I601" s="4">
        <f t="shared" si="58"/>
        <v>270</v>
      </c>
      <c r="J601">
        <f t="shared" si="61"/>
        <v>44650</v>
      </c>
    </row>
    <row r="602" spans="1:10" x14ac:dyDescent="0.25">
      <c r="A602" s="2">
        <v>45527</v>
      </c>
      <c r="B602" s="4">
        <f t="shared" si="59"/>
        <v>8</v>
      </c>
      <c r="C602" s="2" t="s">
        <v>2</v>
      </c>
      <c r="D602">
        <f t="shared" si="55"/>
        <v>5</v>
      </c>
      <c r="E602">
        <v>10</v>
      </c>
      <c r="F602" s="12">
        <f t="shared" si="56"/>
        <v>9</v>
      </c>
      <c r="G602" s="4">
        <f t="shared" si="60"/>
        <v>0</v>
      </c>
      <c r="H602" s="4">
        <f t="shared" si="57"/>
        <v>270</v>
      </c>
      <c r="I602" s="4">
        <f t="shared" si="58"/>
        <v>270</v>
      </c>
      <c r="J602">
        <f t="shared" si="61"/>
        <v>44920</v>
      </c>
    </row>
    <row r="603" spans="1:10" x14ac:dyDescent="0.25">
      <c r="A603" s="2">
        <v>45528</v>
      </c>
      <c r="B603" s="4">
        <f t="shared" si="59"/>
        <v>8</v>
      </c>
      <c r="C603" s="2" t="s">
        <v>2</v>
      </c>
      <c r="D603">
        <f t="shared" si="55"/>
        <v>6</v>
      </c>
      <c r="E603">
        <v>10</v>
      </c>
      <c r="F603" s="12">
        <f t="shared" si="56"/>
        <v>9</v>
      </c>
      <c r="G603" s="4">
        <f t="shared" si="60"/>
        <v>0</v>
      </c>
      <c r="H603" s="4">
        <f t="shared" si="57"/>
        <v>0</v>
      </c>
      <c r="I603" s="4">
        <f t="shared" si="58"/>
        <v>0</v>
      </c>
      <c r="J603">
        <f t="shared" si="61"/>
        <v>44920</v>
      </c>
    </row>
    <row r="604" spans="1:10" x14ac:dyDescent="0.25">
      <c r="A604" s="2">
        <v>45529</v>
      </c>
      <c r="B604" s="4">
        <f t="shared" si="59"/>
        <v>8</v>
      </c>
      <c r="C604" s="2" t="s">
        <v>2</v>
      </c>
      <c r="D604">
        <f t="shared" si="55"/>
        <v>7</v>
      </c>
      <c r="E604">
        <v>10</v>
      </c>
      <c r="F604" s="12">
        <f t="shared" si="56"/>
        <v>9</v>
      </c>
      <c r="G604" s="4">
        <f t="shared" si="60"/>
        <v>150</v>
      </c>
      <c r="H604" s="4">
        <f t="shared" si="57"/>
        <v>0</v>
      </c>
      <c r="I604" s="4">
        <f t="shared" si="58"/>
        <v>-150</v>
      </c>
      <c r="J604">
        <f t="shared" si="61"/>
        <v>44770</v>
      </c>
    </row>
    <row r="605" spans="1:10" x14ac:dyDescent="0.25">
      <c r="A605" s="2">
        <v>45530</v>
      </c>
      <c r="B605" s="4">
        <f t="shared" si="59"/>
        <v>8</v>
      </c>
      <c r="C605" s="2" t="s">
        <v>2</v>
      </c>
      <c r="D605">
        <f t="shared" si="55"/>
        <v>1</v>
      </c>
      <c r="E605">
        <v>10</v>
      </c>
      <c r="F605" s="12">
        <f t="shared" si="56"/>
        <v>9</v>
      </c>
      <c r="G605" s="4">
        <f t="shared" si="60"/>
        <v>0</v>
      </c>
      <c r="H605" s="4">
        <f t="shared" si="57"/>
        <v>270</v>
      </c>
      <c r="I605" s="4">
        <f t="shared" si="58"/>
        <v>270</v>
      </c>
      <c r="J605">
        <f t="shared" si="61"/>
        <v>45040</v>
      </c>
    </row>
    <row r="606" spans="1:10" x14ac:dyDescent="0.25">
      <c r="A606" s="2">
        <v>45531</v>
      </c>
      <c r="B606" s="4">
        <f t="shared" si="59"/>
        <v>8</v>
      </c>
      <c r="C606" s="2" t="s">
        <v>2</v>
      </c>
      <c r="D606">
        <f t="shared" si="55"/>
        <v>2</v>
      </c>
      <c r="E606">
        <v>10</v>
      </c>
      <c r="F606" s="12">
        <f t="shared" si="56"/>
        <v>9</v>
      </c>
      <c r="G606" s="4">
        <f t="shared" si="60"/>
        <v>0</v>
      </c>
      <c r="H606" s="4">
        <f t="shared" si="57"/>
        <v>270</v>
      </c>
      <c r="I606" s="4">
        <f t="shared" si="58"/>
        <v>270</v>
      </c>
      <c r="J606">
        <f t="shared" si="61"/>
        <v>45310</v>
      </c>
    </row>
    <row r="607" spans="1:10" x14ac:dyDescent="0.25">
      <c r="A607" s="2">
        <v>45532</v>
      </c>
      <c r="B607" s="4">
        <f t="shared" si="59"/>
        <v>8</v>
      </c>
      <c r="C607" s="2" t="s">
        <v>2</v>
      </c>
      <c r="D607">
        <f t="shared" si="55"/>
        <v>3</v>
      </c>
      <c r="E607">
        <v>10</v>
      </c>
      <c r="F607" s="12">
        <f t="shared" si="56"/>
        <v>9</v>
      </c>
      <c r="G607" s="4">
        <f t="shared" si="60"/>
        <v>0</v>
      </c>
      <c r="H607" s="4">
        <f t="shared" si="57"/>
        <v>270</v>
      </c>
      <c r="I607" s="4">
        <f t="shared" si="58"/>
        <v>270</v>
      </c>
      <c r="J607">
        <f t="shared" si="61"/>
        <v>45580</v>
      </c>
    </row>
    <row r="608" spans="1:10" x14ac:dyDescent="0.25">
      <c r="A608" s="2">
        <v>45533</v>
      </c>
      <c r="B608" s="4">
        <f t="shared" si="59"/>
        <v>8</v>
      </c>
      <c r="C608" s="2" t="s">
        <v>2</v>
      </c>
      <c r="D608">
        <f t="shared" si="55"/>
        <v>4</v>
      </c>
      <c r="E608">
        <v>10</v>
      </c>
      <c r="F608" s="12">
        <f t="shared" si="56"/>
        <v>9</v>
      </c>
      <c r="G608" s="4">
        <f t="shared" si="60"/>
        <v>0</v>
      </c>
      <c r="H608" s="4">
        <f t="shared" si="57"/>
        <v>270</v>
      </c>
      <c r="I608" s="4">
        <f t="shared" si="58"/>
        <v>270</v>
      </c>
      <c r="J608">
        <f t="shared" si="61"/>
        <v>45850</v>
      </c>
    </row>
    <row r="609" spans="1:10" x14ac:dyDescent="0.25">
      <c r="A609" s="2">
        <v>45534</v>
      </c>
      <c r="B609" s="4">
        <f t="shared" si="59"/>
        <v>8</v>
      </c>
      <c r="C609" s="2" t="s">
        <v>2</v>
      </c>
      <c r="D609">
        <f t="shared" si="55"/>
        <v>5</v>
      </c>
      <c r="E609">
        <v>10</v>
      </c>
      <c r="F609" s="12">
        <f t="shared" si="56"/>
        <v>9</v>
      </c>
      <c r="G609" s="4">
        <f t="shared" si="60"/>
        <v>0</v>
      </c>
      <c r="H609" s="4">
        <f t="shared" si="57"/>
        <v>270</v>
      </c>
      <c r="I609" s="4">
        <f t="shared" si="58"/>
        <v>270</v>
      </c>
      <c r="J609">
        <f t="shared" si="61"/>
        <v>46120</v>
      </c>
    </row>
    <row r="610" spans="1:10" x14ac:dyDescent="0.25">
      <c r="A610" s="2">
        <v>45535</v>
      </c>
      <c r="B610" s="4">
        <f t="shared" si="59"/>
        <v>8</v>
      </c>
      <c r="C610" s="2" t="s">
        <v>2</v>
      </c>
      <c r="D610">
        <f t="shared" si="55"/>
        <v>6</v>
      </c>
      <c r="E610">
        <v>10</v>
      </c>
      <c r="F610" s="12">
        <f t="shared" si="56"/>
        <v>9</v>
      </c>
      <c r="G610" s="4">
        <f t="shared" si="60"/>
        <v>0</v>
      </c>
      <c r="H610" s="4">
        <f t="shared" si="57"/>
        <v>0</v>
      </c>
      <c r="I610" s="4">
        <f t="shared" si="58"/>
        <v>0</v>
      </c>
      <c r="J610">
        <f t="shared" si="61"/>
        <v>46120</v>
      </c>
    </row>
    <row r="611" spans="1:10" x14ac:dyDescent="0.25">
      <c r="A611" s="2">
        <v>45536</v>
      </c>
      <c r="B611" s="4">
        <f t="shared" si="59"/>
        <v>9</v>
      </c>
      <c r="C611" s="2" t="s">
        <v>2</v>
      </c>
      <c r="D611">
        <f t="shared" si="55"/>
        <v>7</v>
      </c>
      <c r="E611">
        <v>10</v>
      </c>
      <c r="F611" s="12">
        <f t="shared" si="56"/>
        <v>9</v>
      </c>
      <c r="G611" s="4">
        <f t="shared" si="60"/>
        <v>150</v>
      </c>
      <c r="H611" s="4">
        <f t="shared" si="57"/>
        <v>0</v>
      </c>
      <c r="I611" s="4">
        <f t="shared" si="58"/>
        <v>-150</v>
      </c>
      <c r="J611">
        <f t="shared" si="61"/>
        <v>45970</v>
      </c>
    </row>
    <row r="612" spans="1:10" x14ac:dyDescent="0.25">
      <c r="A612" s="2">
        <v>45537</v>
      </c>
      <c r="B612" s="4">
        <f t="shared" si="59"/>
        <v>9</v>
      </c>
      <c r="C612" s="2" t="s">
        <v>2</v>
      </c>
      <c r="D612">
        <f t="shared" si="55"/>
        <v>1</v>
      </c>
      <c r="E612">
        <v>10</v>
      </c>
      <c r="F612" s="12">
        <f t="shared" si="56"/>
        <v>9</v>
      </c>
      <c r="G612" s="4">
        <f t="shared" si="60"/>
        <v>0</v>
      </c>
      <c r="H612" s="4">
        <f t="shared" si="57"/>
        <v>270</v>
      </c>
      <c r="I612" s="4">
        <f t="shared" si="58"/>
        <v>270</v>
      </c>
      <c r="J612">
        <f t="shared" si="61"/>
        <v>46240</v>
      </c>
    </row>
    <row r="613" spans="1:10" x14ac:dyDescent="0.25">
      <c r="A613" s="2">
        <v>45538</v>
      </c>
      <c r="B613" s="4">
        <f t="shared" si="59"/>
        <v>9</v>
      </c>
      <c r="C613" s="2" t="s">
        <v>2</v>
      </c>
      <c r="D613">
        <f t="shared" si="55"/>
        <v>2</v>
      </c>
      <c r="E613">
        <v>10</v>
      </c>
      <c r="F613" s="12">
        <f t="shared" si="56"/>
        <v>9</v>
      </c>
      <c r="G613" s="4">
        <f t="shared" si="60"/>
        <v>0</v>
      </c>
      <c r="H613" s="4">
        <f t="shared" si="57"/>
        <v>270</v>
      </c>
      <c r="I613" s="4">
        <f t="shared" si="58"/>
        <v>270</v>
      </c>
      <c r="J613">
        <f t="shared" si="61"/>
        <v>46510</v>
      </c>
    </row>
    <row r="614" spans="1:10" x14ac:dyDescent="0.25">
      <c r="A614" s="2">
        <v>45539</v>
      </c>
      <c r="B614" s="4">
        <f t="shared" si="59"/>
        <v>9</v>
      </c>
      <c r="C614" s="2" t="s">
        <v>2</v>
      </c>
      <c r="D614">
        <f t="shared" si="55"/>
        <v>3</v>
      </c>
      <c r="E614">
        <v>10</v>
      </c>
      <c r="F614" s="12">
        <f t="shared" si="56"/>
        <v>9</v>
      </c>
      <c r="G614" s="4">
        <f t="shared" si="60"/>
        <v>0</v>
      </c>
      <c r="H614" s="4">
        <f t="shared" si="57"/>
        <v>270</v>
      </c>
      <c r="I614" s="4">
        <f t="shared" si="58"/>
        <v>270</v>
      </c>
      <c r="J614">
        <f t="shared" si="61"/>
        <v>46780</v>
      </c>
    </row>
    <row r="615" spans="1:10" x14ac:dyDescent="0.25">
      <c r="A615" s="2">
        <v>45540</v>
      </c>
      <c r="B615" s="4">
        <f t="shared" si="59"/>
        <v>9</v>
      </c>
      <c r="C615" s="2" t="s">
        <v>2</v>
      </c>
      <c r="D615">
        <f t="shared" si="55"/>
        <v>4</v>
      </c>
      <c r="E615">
        <v>10</v>
      </c>
      <c r="F615" s="12">
        <f t="shared" si="56"/>
        <v>9</v>
      </c>
      <c r="G615" s="4">
        <f t="shared" si="60"/>
        <v>0</v>
      </c>
      <c r="H615" s="4">
        <f t="shared" si="57"/>
        <v>270</v>
      </c>
      <c r="I615" s="4">
        <f t="shared" si="58"/>
        <v>270</v>
      </c>
      <c r="J615">
        <f t="shared" si="61"/>
        <v>47050</v>
      </c>
    </row>
    <row r="616" spans="1:10" x14ac:dyDescent="0.25">
      <c r="A616" s="2">
        <v>45541</v>
      </c>
      <c r="B616" s="4">
        <f t="shared" si="59"/>
        <v>9</v>
      </c>
      <c r="C616" s="2" t="s">
        <v>2</v>
      </c>
      <c r="D616">
        <f t="shared" si="55"/>
        <v>5</v>
      </c>
      <c r="E616">
        <v>10</v>
      </c>
      <c r="F616" s="12">
        <f t="shared" si="56"/>
        <v>9</v>
      </c>
      <c r="G616" s="4">
        <f t="shared" si="60"/>
        <v>0</v>
      </c>
      <c r="H616" s="4">
        <f t="shared" si="57"/>
        <v>270</v>
      </c>
      <c r="I616" s="4">
        <f t="shared" si="58"/>
        <v>270</v>
      </c>
      <c r="J616">
        <f t="shared" si="61"/>
        <v>47320</v>
      </c>
    </row>
    <row r="617" spans="1:10" x14ac:dyDescent="0.25">
      <c r="A617" s="2">
        <v>45542</v>
      </c>
      <c r="B617" s="4">
        <f t="shared" si="59"/>
        <v>9</v>
      </c>
      <c r="C617" s="2" t="s">
        <v>2</v>
      </c>
      <c r="D617">
        <f t="shared" si="55"/>
        <v>6</v>
      </c>
      <c r="E617">
        <v>10</v>
      </c>
      <c r="F617" s="12">
        <f t="shared" si="56"/>
        <v>9</v>
      </c>
      <c r="G617" s="4">
        <f t="shared" si="60"/>
        <v>0</v>
      </c>
      <c r="H617" s="4">
        <f t="shared" si="57"/>
        <v>0</v>
      </c>
      <c r="I617" s="4">
        <f t="shared" si="58"/>
        <v>0</v>
      </c>
      <c r="J617">
        <f t="shared" si="61"/>
        <v>47320</v>
      </c>
    </row>
    <row r="618" spans="1:10" x14ac:dyDescent="0.25">
      <c r="A618" s="2">
        <v>45543</v>
      </c>
      <c r="B618" s="4">
        <f t="shared" si="59"/>
        <v>9</v>
      </c>
      <c r="C618" s="2" t="s">
        <v>2</v>
      </c>
      <c r="D618">
        <f t="shared" si="55"/>
        <v>7</v>
      </c>
      <c r="E618">
        <v>10</v>
      </c>
      <c r="F618" s="12">
        <f t="shared" si="56"/>
        <v>9</v>
      </c>
      <c r="G618" s="4">
        <f t="shared" si="60"/>
        <v>150</v>
      </c>
      <c r="H618" s="4">
        <f t="shared" si="57"/>
        <v>0</v>
      </c>
      <c r="I618" s="4">
        <f t="shared" si="58"/>
        <v>-150</v>
      </c>
      <c r="J618">
        <f t="shared" si="61"/>
        <v>47170</v>
      </c>
    </row>
    <row r="619" spans="1:10" x14ac:dyDescent="0.25">
      <c r="A619" s="2">
        <v>45544</v>
      </c>
      <c r="B619" s="4">
        <f t="shared" si="59"/>
        <v>9</v>
      </c>
      <c r="C619" s="2" t="s">
        <v>2</v>
      </c>
      <c r="D619">
        <f t="shared" si="55"/>
        <v>1</v>
      </c>
      <c r="E619">
        <v>10</v>
      </c>
      <c r="F619" s="12">
        <f t="shared" si="56"/>
        <v>9</v>
      </c>
      <c r="G619" s="4">
        <f t="shared" si="60"/>
        <v>0</v>
      </c>
      <c r="H619" s="4">
        <f t="shared" si="57"/>
        <v>270</v>
      </c>
      <c r="I619" s="4">
        <f t="shared" si="58"/>
        <v>270</v>
      </c>
      <c r="J619">
        <f t="shared" si="61"/>
        <v>47440</v>
      </c>
    </row>
    <row r="620" spans="1:10" x14ac:dyDescent="0.25">
      <c r="A620" s="2">
        <v>45545</v>
      </c>
      <c r="B620" s="4">
        <f t="shared" si="59"/>
        <v>9</v>
      </c>
      <c r="C620" s="2" t="s">
        <v>2</v>
      </c>
      <c r="D620">
        <f t="shared" si="55"/>
        <v>2</v>
      </c>
      <c r="E620">
        <v>10</v>
      </c>
      <c r="F620" s="12">
        <f t="shared" si="56"/>
        <v>9</v>
      </c>
      <c r="G620" s="4">
        <f t="shared" si="60"/>
        <v>0</v>
      </c>
      <c r="H620" s="4">
        <f t="shared" si="57"/>
        <v>270</v>
      </c>
      <c r="I620" s="4">
        <f t="shared" si="58"/>
        <v>270</v>
      </c>
      <c r="J620">
        <f t="shared" si="61"/>
        <v>47710</v>
      </c>
    </row>
    <row r="621" spans="1:10" x14ac:dyDescent="0.25">
      <c r="A621" s="2">
        <v>45546</v>
      </c>
      <c r="B621" s="4">
        <f t="shared" si="59"/>
        <v>9</v>
      </c>
      <c r="C621" s="2" t="s">
        <v>2</v>
      </c>
      <c r="D621">
        <f t="shared" si="55"/>
        <v>3</v>
      </c>
      <c r="E621">
        <v>10</v>
      </c>
      <c r="F621" s="12">
        <f t="shared" si="56"/>
        <v>9</v>
      </c>
      <c r="G621" s="4">
        <f t="shared" si="60"/>
        <v>0</v>
      </c>
      <c r="H621" s="4">
        <f t="shared" si="57"/>
        <v>270</v>
      </c>
      <c r="I621" s="4">
        <f t="shared" si="58"/>
        <v>270</v>
      </c>
      <c r="J621">
        <f t="shared" si="61"/>
        <v>47980</v>
      </c>
    </row>
    <row r="622" spans="1:10" x14ac:dyDescent="0.25">
      <c r="A622" s="2">
        <v>45547</v>
      </c>
      <c r="B622" s="4">
        <f t="shared" si="59"/>
        <v>9</v>
      </c>
      <c r="C622" s="2" t="s">
        <v>2</v>
      </c>
      <c r="D622">
        <f t="shared" si="55"/>
        <v>4</v>
      </c>
      <c r="E622">
        <v>10</v>
      </c>
      <c r="F622" s="12">
        <f t="shared" si="56"/>
        <v>9</v>
      </c>
      <c r="G622" s="4">
        <f t="shared" si="60"/>
        <v>0</v>
      </c>
      <c r="H622" s="4">
        <f t="shared" si="57"/>
        <v>270</v>
      </c>
      <c r="I622" s="4">
        <f t="shared" si="58"/>
        <v>270</v>
      </c>
      <c r="J622">
        <f t="shared" si="61"/>
        <v>48250</v>
      </c>
    </row>
    <row r="623" spans="1:10" x14ac:dyDescent="0.25">
      <c r="A623" s="2">
        <v>45548</v>
      </c>
      <c r="B623" s="4">
        <f t="shared" si="59"/>
        <v>9</v>
      </c>
      <c r="C623" s="2" t="s">
        <v>2</v>
      </c>
      <c r="D623">
        <f t="shared" ref="D623:D686" si="62">WEEKDAY(A623,2)</f>
        <v>5</v>
      </c>
      <c r="E623">
        <v>10</v>
      </c>
      <c r="F623" s="12">
        <f t="shared" ref="F623:F686" si="63">ROUNDDOWN(VLOOKUP(C623,$L$7:$M$10,2,FALSE)*E623,)</f>
        <v>9</v>
      </c>
      <c r="G623" s="4">
        <f t="shared" si="60"/>
        <v>0</v>
      </c>
      <c r="H623" s="4">
        <f t="shared" ref="H623:H686" si="64">IF(D623&lt;=5,F623*$M$4,0)</f>
        <v>270</v>
      </c>
      <c r="I623" s="4">
        <f t="shared" si="58"/>
        <v>270</v>
      </c>
      <c r="J623">
        <f t="shared" si="61"/>
        <v>48520</v>
      </c>
    </row>
    <row r="624" spans="1:10" x14ac:dyDescent="0.25">
      <c r="A624" s="2">
        <v>45549</v>
      </c>
      <c r="B624" s="4">
        <f t="shared" si="59"/>
        <v>9</v>
      </c>
      <c r="C624" s="2" t="s">
        <v>2</v>
      </c>
      <c r="D624">
        <f t="shared" si="62"/>
        <v>6</v>
      </c>
      <c r="E624">
        <v>10</v>
      </c>
      <c r="F624" s="12">
        <f t="shared" si="63"/>
        <v>9</v>
      </c>
      <c r="G624" s="4">
        <f t="shared" si="60"/>
        <v>0</v>
      </c>
      <c r="H624" s="4">
        <f t="shared" si="64"/>
        <v>0</v>
      </c>
      <c r="I624" s="4">
        <f t="shared" si="58"/>
        <v>0</v>
      </c>
      <c r="J624">
        <f t="shared" si="61"/>
        <v>48520</v>
      </c>
    </row>
    <row r="625" spans="1:10" x14ac:dyDescent="0.25">
      <c r="A625" s="2">
        <v>45550</v>
      </c>
      <c r="B625" s="4">
        <f t="shared" si="59"/>
        <v>9</v>
      </c>
      <c r="C625" s="2" t="s">
        <v>2</v>
      </c>
      <c r="D625">
        <f t="shared" si="62"/>
        <v>7</v>
      </c>
      <c r="E625">
        <v>10</v>
      </c>
      <c r="F625" s="12">
        <f t="shared" si="63"/>
        <v>9</v>
      </c>
      <c r="G625" s="4">
        <f t="shared" si="60"/>
        <v>150</v>
      </c>
      <c r="H625" s="4">
        <f t="shared" si="64"/>
        <v>0</v>
      </c>
      <c r="I625" s="4">
        <f t="shared" si="58"/>
        <v>-150</v>
      </c>
      <c r="J625">
        <f t="shared" si="61"/>
        <v>48370</v>
      </c>
    </row>
    <row r="626" spans="1:10" x14ac:dyDescent="0.25">
      <c r="A626" s="2">
        <v>45551</v>
      </c>
      <c r="B626" s="4">
        <f t="shared" si="59"/>
        <v>9</v>
      </c>
      <c r="C626" s="2" t="s">
        <v>2</v>
      </c>
      <c r="D626">
        <f t="shared" si="62"/>
        <v>1</v>
      </c>
      <c r="E626">
        <v>10</v>
      </c>
      <c r="F626" s="12">
        <f t="shared" si="63"/>
        <v>9</v>
      </c>
      <c r="G626" s="4">
        <f t="shared" si="60"/>
        <v>0</v>
      </c>
      <c r="H626" s="4">
        <f t="shared" si="64"/>
        <v>270</v>
      </c>
      <c r="I626" s="4">
        <f t="shared" si="58"/>
        <v>270</v>
      </c>
      <c r="J626">
        <f t="shared" si="61"/>
        <v>48640</v>
      </c>
    </row>
    <row r="627" spans="1:10" x14ac:dyDescent="0.25">
      <c r="A627" s="2">
        <v>45552</v>
      </c>
      <c r="B627" s="4">
        <f t="shared" si="59"/>
        <v>9</v>
      </c>
      <c r="C627" s="2" t="s">
        <v>2</v>
      </c>
      <c r="D627">
        <f t="shared" si="62"/>
        <v>2</v>
      </c>
      <c r="E627">
        <v>10</v>
      </c>
      <c r="F627" s="12">
        <f t="shared" si="63"/>
        <v>9</v>
      </c>
      <c r="G627" s="4">
        <f t="shared" si="60"/>
        <v>0</v>
      </c>
      <c r="H627" s="4">
        <f t="shared" si="64"/>
        <v>270</v>
      </c>
      <c r="I627" s="4">
        <f t="shared" si="58"/>
        <v>270</v>
      </c>
      <c r="J627">
        <f t="shared" si="61"/>
        <v>48910</v>
      </c>
    </row>
    <row r="628" spans="1:10" x14ac:dyDescent="0.25">
      <c r="A628" s="2">
        <v>45553</v>
      </c>
      <c r="B628" s="4">
        <f t="shared" si="59"/>
        <v>9</v>
      </c>
      <c r="C628" s="2" t="s">
        <v>2</v>
      </c>
      <c r="D628">
        <f t="shared" si="62"/>
        <v>3</v>
      </c>
      <c r="E628">
        <v>10</v>
      </c>
      <c r="F628" s="12">
        <f t="shared" si="63"/>
        <v>9</v>
      </c>
      <c r="G628" s="4">
        <f t="shared" si="60"/>
        <v>0</v>
      </c>
      <c r="H628" s="4">
        <f t="shared" si="64"/>
        <v>270</v>
      </c>
      <c r="I628" s="4">
        <f t="shared" si="58"/>
        <v>270</v>
      </c>
      <c r="J628">
        <f t="shared" si="61"/>
        <v>49180</v>
      </c>
    </row>
    <row r="629" spans="1:10" x14ac:dyDescent="0.25">
      <c r="A629" s="2">
        <v>45554</v>
      </c>
      <c r="B629" s="4">
        <f t="shared" si="59"/>
        <v>9</v>
      </c>
      <c r="C629" s="2" t="s">
        <v>2</v>
      </c>
      <c r="D629">
        <f t="shared" si="62"/>
        <v>4</v>
      </c>
      <c r="E629">
        <v>10</v>
      </c>
      <c r="F629" s="12">
        <f t="shared" si="63"/>
        <v>9</v>
      </c>
      <c r="G629" s="4">
        <f t="shared" si="60"/>
        <v>0</v>
      </c>
      <c r="H629" s="4">
        <f t="shared" si="64"/>
        <v>270</v>
      </c>
      <c r="I629" s="4">
        <f t="shared" si="58"/>
        <v>270</v>
      </c>
      <c r="J629">
        <f t="shared" si="61"/>
        <v>49450</v>
      </c>
    </row>
    <row r="630" spans="1:10" x14ac:dyDescent="0.25">
      <c r="A630" s="2">
        <v>45555</v>
      </c>
      <c r="B630" s="4">
        <f t="shared" si="59"/>
        <v>9</v>
      </c>
      <c r="C630" s="2" t="s">
        <v>2</v>
      </c>
      <c r="D630">
        <f t="shared" si="62"/>
        <v>5</v>
      </c>
      <c r="E630">
        <v>10</v>
      </c>
      <c r="F630" s="12">
        <f t="shared" si="63"/>
        <v>9</v>
      </c>
      <c r="G630" s="4">
        <f t="shared" si="60"/>
        <v>0</v>
      </c>
      <c r="H630" s="4">
        <f t="shared" si="64"/>
        <v>270</v>
      </c>
      <c r="I630" s="4">
        <f t="shared" si="58"/>
        <v>270</v>
      </c>
      <c r="J630">
        <f t="shared" si="61"/>
        <v>49720</v>
      </c>
    </row>
    <row r="631" spans="1:10" x14ac:dyDescent="0.25">
      <c r="A631" s="2">
        <v>45556</v>
      </c>
      <c r="B631" s="4">
        <f t="shared" si="59"/>
        <v>9</v>
      </c>
      <c r="C631" s="2" t="s">
        <v>3</v>
      </c>
      <c r="D631">
        <f t="shared" si="62"/>
        <v>6</v>
      </c>
      <c r="E631">
        <v>10</v>
      </c>
      <c r="F631" s="12">
        <f t="shared" si="63"/>
        <v>4</v>
      </c>
      <c r="G631" s="4">
        <f t="shared" si="60"/>
        <v>0</v>
      </c>
      <c r="H631" s="4">
        <f t="shared" si="64"/>
        <v>0</v>
      </c>
      <c r="I631" s="4">
        <f t="shared" si="58"/>
        <v>0</v>
      </c>
      <c r="J631">
        <f t="shared" si="61"/>
        <v>49720</v>
      </c>
    </row>
    <row r="632" spans="1:10" x14ac:dyDescent="0.25">
      <c r="A632" s="2">
        <v>45557</v>
      </c>
      <c r="B632" s="4">
        <f t="shared" si="59"/>
        <v>9</v>
      </c>
      <c r="C632" s="2" t="s">
        <v>3</v>
      </c>
      <c r="D632">
        <f t="shared" si="62"/>
        <v>7</v>
      </c>
      <c r="E632">
        <v>10</v>
      </c>
      <c r="F632" s="12">
        <f t="shared" si="63"/>
        <v>4</v>
      </c>
      <c r="G632" s="4">
        <f t="shared" si="60"/>
        <v>150</v>
      </c>
      <c r="H632" s="4">
        <f t="shared" si="64"/>
        <v>0</v>
      </c>
      <c r="I632" s="4">
        <f t="shared" si="58"/>
        <v>-150</v>
      </c>
      <c r="J632">
        <f t="shared" si="61"/>
        <v>49570</v>
      </c>
    </row>
    <row r="633" spans="1:10" x14ac:dyDescent="0.25">
      <c r="A633" s="2">
        <v>45558</v>
      </c>
      <c r="B633" s="4">
        <f t="shared" si="59"/>
        <v>9</v>
      </c>
      <c r="C633" s="2" t="s">
        <v>3</v>
      </c>
      <c r="D633">
        <f t="shared" si="62"/>
        <v>1</v>
      </c>
      <c r="E633">
        <v>10</v>
      </c>
      <c r="F633" s="12">
        <f t="shared" si="63"/>
        <v>4</v>
      </c>
      <c r="G633" s="4">
        <f t="shared" si="60"/>
        <v>0</v>
      </c>
      <c r="H633" s="4">
        <f t="shared" si="64"/>
        <v>120</v>
      </c>
      <c r="I633" s="4">
        <f t="shared" si="58"/>
        <v>120</v>
      </c>
      <c r="J633">
        <f t="shared" si="61"/>
        <v>49690</v>
      </c>
    </row>
    <row r="634" spans="1:10" x14ac:dyDescent="0.25">
      <c r="A634" s="2">
        <v>45559</v>
      </c>
      <c r="B634" s="4">
        <f t="shared" si="59"/>
        <v>9</v>
      </c>
      <c r="C634" s="2" t="s">
        <v>3</v>
      </c>
      <c r="D634">
        <f t="shared" si="62"/>
        <v>2</v>
      </c>
      <c r="E634">
        <v>10</v>
      </c>
      <c r="F634" s="12">
        <f t="shared" si="63"/>
        <v>4</v>
      </c>
      <c r="G634" s="4">
        <f t="shared" si="60"/>
        <v>0</v>
      </c>
      <c r="H634" s="4">
        <f t="shared" si="64"/>
        <v>120</v>
      </c>
      <c r="I634" s="4">
        <f t="shared" si="58"/>
        <v>120</v>
      </c>
      <c r="J634">
        <f t="shared" si="61"/>
        <v>49810</v>
      </c>
    </row>
    <row r="635" spans="1:10" x14ac:dyDescent="0.25">
      <c r="A635" s="2">
        <v>45560</v>
      </c>
      <c r="B635" s="4">
        <f t="shared" si="59"/>
        <v>9</v>
      </c>
      <c r="C635" s="2" t="s">
        <v>3</v>
      </c>
      <c r="D635">
        <f t="shared" si="62"/>
        <v>3</v>
      </c>
      <c r="E635">
        <v>10</v>
      </c>
      <c r="F635" s="12">
        <f t="shared" si="63"/>
        <v>4</v>
      </c>
      <c r="G635" s="4">
        <f t="shared" si="60"/>
        <v>0</v>
      </c>
      <c r="H635" s="4">
        <f t="shared" si="64"/>
        <v>120</v>
      </c>
      <c r="I635" s="4">
        <f t="shared" si="58"/>
        <v>120</v>
      </c>
      <c r="J635">
        <f t="shared" si="61"/>
        <v>49930</v>
      </c>
    </row>
    <row r="636" spans="1:10" x14ac:dyDescent="0.25">
      <c r="A636" s="2">
        <v>45561</v>
      </c>
      <c r="B636" s="4">
        <f t="shared" si="59"/>
        <v>9</v>
      </c>
      <c r="C636" s="2" t="s">
        <v>3</v>
      </c>
      <c r="D636">
        <f t="shared" si="62"/>
        <v>4</v>
      </c>
      <c r="E636">
        <v>10</v>
      </c>
      <c r="F636" s="12">
        <f t="shared" si="63"/>
        <v>4</v>
      </c>
      <c r="G636" s="4">
        <f t="shared" si="60"/>
        <v>0</v>
      </c>
      <c r="H636" s="4">
        <f t="shared" si="64"/>
        <v>120</v>
      </c>
      <c r="I636" s="4">
        <f t="shared" si="58"/>
        <v>120</v>
      </c>
      <c r="J636">
        <f t="shared" si="61"/>
        <v>50050</v>
      </c>
    </row>
    <row r="637" spans="1:10" x14ac:dyDescent="0.25">
      <c r="A637" s="2">
        <v>45562</v>
      </c>
      <c r="B637" s="4">
        <f t="shared" si="59"/>
        <v>9</v>
      </c>
      <c r="C637" s="2" t="s">
        <v>3</v>
      </c>
      <c r="D637">
        <f t="shared" si="62"/>
        <v>5</v>
      </c>
      <c r="E637">
        <v>10</v>
      </c>
      <c r="F637" s="12">
        <f t="shared" si="63"/>
        <v>4</v>
      </c>
      <c r="G637" s="4">
        <f t="shared" si="60"/>
        <v>0</v>
      </c>
      <c r="H637" s="4">
        <f t="shared" si="64"/>
        <v>120</v>
      </c>
      <c r="I637" s="4">
        <f t="shared" si="58"/>
        <v>120</v>
      </c>
      <c r="J637">
        <f t="shared" si="61"/>
        <v>50170</v>
      </c>
    </row>
    <row r="638" spans="1:10" x14ac:dyDescent="0.25">
      <c r="A638" s="2">
        <v>45563</v>
      </c>
      <c r="B638" s="4">
        <f t="shared" si="59"/>
        <v>9</v>
      </c>
      <c r="C638" s="2" t="s">
        <v>3</v>
      </c>
      <c r="D638">
        <f t="shared" si="62"/>
        <v>6</v>
      </c>
      <c r="E638">
        <v>10</v>
      </c>
      <c r="F638" s="12">
        <f t="shared" si="63"/>
        <v>4</v>
      </c>
      <c r="G638" s="4">
        <f t="shared" si="60"/>
        <v>0</v>
      </c>
      <c r="H638" s="4">
        <f t="shared" si="64"/>
        <v>0</v>
      </c>
      <c r="I638" s="4">
        <f t="shared" si="58"/>
        <v>0</v>
      </c>
      <c r="J638">
        <f t="shared" si="61"/>
        <v>50170</v>
      </c>
    </row>
    <row r="639" spans="1:10" x14ac:dyDescent="0.25">
      <c r="A639" s="2">
        <v>45564</v>
      </c>
      <c r="B639" s="4">
        <f t="shared" si="59"/>
        <v>9</v>
      </c>
      <c r="C639" s="2" t="s">
        <v>3</v>
      </c>
      <c r="D639">
        <f t="shared" si="62"/>
        <v>7</v>
      </c>
      <c r="E639">
        <v>10</v>
      </c>
      <c r="F639" s="12">
        <f t="shared" si="63"/>
        <v>4</v>
      </c>
      <c r="G639" s="4">
        <f t="shared" si="60"/>
        <v>150</v>
      </c>
      <c r="H639" s="4">
        <f t="shared" si="64"/>
        <v>0</v>
      </c>
      <c r="I639" s="4">
        <f t="shared" si="58"/>
        <v>-150</v>
      </c>
      <c r="J639">
        <f t="shared" si="61"/>
        <v>50020</v>
      </c>
    </row>
    <row r="640" spans="1:10" x14ac:dyDescent="0.25">
      <c r="A640" s="2">
        <v>45565</v>
      </c>
      <c r="B640" s="4">
        <f t="shared" si="59"/>
        <v>9</v>
      </c>
      <c r="C640" s="2" t="s">
        <v>3</v>
      </c>
      <c r="D640">
        <f t="shared" si="62"/>
        <v>1</v>
      </c>
      <c r="E640">
        <v>10</v>
      </c>
      <c r="F640" s="12">
        <f t="shared" si="63"/>
        <v>4</v>
      </c>
      <c r="G640" s="4">
        <f t="shared" si="60"/>
        <v>0</v>
      </c>
      <c r="H640" s="4">
        <f t="shared" si="64"/>
        <v>120</v>
      </c>
      <c r="I640" s="4">
        <f t="shared" si="58"/>
        <v>120</v>
      </c>
      <c r="J640">
        <f t="shared" si="61"/>
        <v>50140</v>
      </c>
    </row>
    <row r="641" spans="1:10" x14ac:dyDescent="0.25">
      <c r="A641" s="2">
        <v>45566</v>
      </c>
      <c r="B641" s="4">
        <f t="shared" si="59"/>
        <v>10</v>
      </c>
      <c r="C641" s="2" t="s">
        <v>3</v>
      </c>
      <c r="D641">
        <f t="shared" si="62"/>
        <v>2</v>
      </c>
      <c r="E641">
        <v>10</v>
      </c>
      <c r="F641" s="12">
        <f t="shared" si="63"/>
        <v>4</v>
      </c>
      <c r="G641" s="4">
        <f t="shared" si="60"/>
        <v>0</v>
      </c>
      <c r="H641" s="4">
        <f t="shared" si="64"/>
        <v>120</v>
      </c>
      <c r="I641" s="4">
        <f t="shared" si="58"/>
        <v>120</v>
      </c>
      <c r="J641">
        <f t="shared" si="61"/>
        <v>50260</v>
      </c>
    </row>
    <row r="642" spans="1:10" x14ac:dyDescent="0.25">
      <c r="A642" s="2">
        <v>45567</v>
      </c>
      <c r="B642" s="4">
        <f t="shared" si="59"/>
        <v>10</v>
      </c>
      <c r="C642" s="2" t="s">
        <v>3</v>
      </c>
      <c r="D642">
        <f t="shared" si="62"/>
        <v>3</v>
      </c>
      <c r="E642">
        <v>10</v>
      </c>
      <c r="F642" s="12">
        <f t="shared" si="63"/>
        <v>4</v>
      </c>
      <c r="G642" s="4">
        <f t="shared" si="60"/>
        <v>0</v>
      </c>
      <c r="H642" s="4">
        <f t="shared" si="64"/>
        <v>120</v>
      </c>
      <c r="I642" s="4">
        <f t="shared" ref="I642:I705" si="65">H642-G642</f>
        <v>120</v>
      </c>
      <c r="J642">
        <f t="shared" si="61"/>
        <v>50380</v>
      </c>
    </row>
    <row r="643" spans="1:10" x14ac:dyDescent="0.25">
      <c r="A643" s="2">
        <v>45568</v>
      </c>
      <c r="B643" s="4">
        <f t="shared" ref="B643:B706" si="66">MONTH(A643)</f>
        <v>10</v>
      </c>
      <c r="C643" s="2" t="s">
        <v>3</v>
      </c>
      <c r="D643">
        <f t="shared" si="62"/>
        <v>4</v>
      </c>
      <c r="E643">
        <v>10</v>
      </c>
      <c r="F643" s="12">
        <f t="shared" si="63"/>
        <v>4</v>
      </c>
      <c r="G643" s="4">
        <f t="shared" si="60"/>
        <v>0</v>
      </c>
      <c r="H643" s="4">
        <f t="shared" si="64"/>
        <v>120</v>
      </c>
      <c r="I643" s="4">
        <f t="shared" si="65"/>
        <v>120</v>
      </c>
      <c r="J643">
        <f t="shared" si="61"/>
        <v>50500</v>
      </c>
    </row>
    <row r="644" spans="1:10" x14ac:dyDescent="0.25">
      <c r="A644" s="2">
        <v>45569</v>
      </c>
      <c r="B644" s="4">
        <f t="shared" si="66"/>
        <v>10</v>
      </c>
      <c r="C644" s="2" t="s">
        <v>3</v>
      </c>
      <c r="D644">
        <f t="shared" si="62"/>
        <v>5</v>
      </c>
      <c r="E644">
        <v>10</v>
      </c>
      <c r="F644" s="12">
        <f t="shared" si="63"/>
        <v>4</v>
      </c>
      <c r="G644" s="4">
        <f t="shared" ref="G644:G707" si="67">IF(D644&lt;=5,0,IF(D644=7,150,0))</f>
        <v>0</v>
      </c>
      <c r="H644" s="4">
        <f t="shared" si="64"/>
        <v>120</v>
      </c>
      <c r="I644" s="4">
        <f t="shared" si="65"/>
        <v>120</v>
      </c>
      <c r="J644">
        <f t="shared" ref="J644:J707" si="68">J643+I644</f>
        <v>50620</v>
      </c>
    </row>
    <row r="645" spans="1:10" x14ac:dyDescent="0.25">
      <c r="A645" s="2">
        <v>45570</v>
      </c>
      <c r="B645" s="4">
        <f t="shared" si="66"/>
        <v>10</v>
      </c>
      <c r="C645" s="2" t="s">
        <v>3</v>
      </c>
      <c r="D645">
        <f t="shared" si="62"/>
        <v>6</v>
      </c>
      <c r="E645">
        <v>10</v>
      </c>
      <c r="F645" s="12">
        <f t="shared" si="63"/>
        <v>4</v>
      </c>
      <c r="G645" s="4">
        <f t="shared" si="67"/>
        <v>0</v>
      </c>
      <c r="H645" s="4">
        <f t="shared" si="64"/>
        <v>0</v>
      </c>
      <c r="I645" s="4">
        <f t="shared" si="65"/>
        <v>0</v>
      </c>
      <c r="J645">
        <f t="shared" si="68"/>
        <v>50620</v>
      </c>
    </row>
    <row r="646" spans="1:10" x14ac:dyDescent="0.25">
      <c r="A646" s="2">
        <v>45571</v>
      </c>
      <c r="B646" s="4">
        <f t="shared" si="66"/>
        <v>10</v>
      </c>
      <c r="C646" s="2" t="s">
        <v>3</v>
      </c>
      <c r="D646">
        <f t="shared" si="62"/>
        <v>7</v>
      </c>
      <c r="E646">
        <v>10</v>
      </c>
      <c r="F646" s="12">
        <f t="shared" si="63"/>
        <v>4</v>
      </c>
      <c r="G646" s="4">
        <f t="shared" si="67"/>
        <v>150</v>
      </c>
      <c r="H646" s="4">
        <f t="shared" si="64"/>
        <v>0</v>
      </c>
      <c r="I646" s="4">
        <f t="shared" si="65"/>
        <v>-150</v>
      </c>
      <c r="J646">
        <f t="shared" si="68"/>
        <v>50470</v>
      </c>
    </row>
    <row r="647" spans="1:10" x14ac:dyDescent="0.25">
      <c r="A647" s="2">
        <v>45572</v>
      </c>
      <c r="B647" s="4">
        <f t="shared" si="66"/>
        <v>10</v>
      </c>
      <c r="C647" s="2" t="s">
        <v>3</v>
      </c>
      <c r="D647">
        <f t="shared" si="62"/>
        <v>1</v>
      </c>
      <c r="E647">
        <v>10</v>
      </c>
      <c r="F647" s="12">
        <f t="shared" si="63"/>
        <v>4</v>
      </c>
      <c r="G647" s="4">
        <f t="shared" si="67"/>
        <v>0</v>
      </c>
      <c r="H647" s="4">
        <f t="shared" si="64"/>
        <v>120</v>
      </c>
      <c r="I647" s="4">
        <f t="shared" si="65"/>
        <v>120</v>
      </c>
      <c r="J647">
        <f t="shared" si="68"/>
        <v>50590</v>
      </c>
    </row>
    <row r="648" spans="1:10" x14ac:dyDescent="0.25">
      <c r="A648" s="2">
        <v>45573</v>
      </c>
      <c r="B648" s="4">
        <f t="shared" si="66"/>
        <v>10</v>
      </c>
      <c r="C648" s="2" t="s">
        <v>3</v>
      </c>
      <c r="D648">
        <f t="shared" si="62"/>
        <v>2</v>
      </c>
      <c r="E648">
        <v>10</v>
      </c>
      <c r="F648" s="12">
        <f t="shared" si="63"/>
        <v>4</v>
      </c>
      <c r="G648" s="4">
        <f t="shared" si="67"/>
        <v>0</v>
      </c>
      <c r="H648" s="4">
        <f t="shared" si="64"/>
        <v>120</v>
      </c>
      <c r="I648" s="4">
        <f t="shared" si="65"/>
        <v>120</v>
      </c>
      <c r="J648">
        <f t="shared" si="68"/>
        <v>50710</v>
      </c>
    </row>
    <row r="649" spans="1:10" x14ac:dyDescent="0.25">
      <c r="A649" s="2">
        <v>45574</v>
      </c>
      <c r="B649" s="4">
        <f t="shared" si="66"/>
        <v>10</v>
      </c>
      <c r="C649" s="2" t="s">
        <v>3</v>
      </c>
      <c r="D649">
        <f t="shared" si="62"/>
        <v>3</v>
      </c>
      <c r="E649">
        <v>10</v>
      </c>
      <c r="F649" s="12">
        <f t="shared" si="63"/>
        <v>4</v>
      </c>
      <c r="G649" s="4">
        <f t="shared" si="67"/>
        <v>0</v>
      </c>
      <c r="H649" s="4">
        <f t="shared" si="64"/>
        <v>120</v>
      </c>
      <c r="I649" s="4">
        <f t="shared" si="65"/>
        <v>120</v>
      </c>
      <c r="J649">
        <f t="shared" si="68"/>
        <v>50830</v>
      </c>
    </row>
    <row r="650" spans="1:10" x14ac:dyDescent="0.25">
      <c r="A650" s="2">
        <v>45575</v>
      </c>
      <c r="B650" s="4">
        <f t="shared" si="66"/>
        <v>10</v>
      </c>
      <c r="C650" s="2" t="s">
        <v>3</v>
      </c>
      <c r="D650">
        <f t="shared" si="62"/>
        <v>4</v>
      </c>
      <c r="E650">
        <v>10</v>
      </c>
      <c r="F650" s="12">
        <f t="shared" si="63"/>
        <v>4</v>
      </c>
      <c r="G650" s="4">
        <f t="shared" si="67"/>
        <v>0</v>
      </c>
      <c r="H650" s="4">
        <f t="shared" si="64"/>
        <v>120</v>
      </c>
      <c r="I650" s="4">
        <f t="shared" si="65"/>
        <v>120</v>
      </c>
      <c r="J650">
        <f t="shared" si="68"/>
        <v>50950</v>
      </c>
    </row>
    <row r="651" spans="1:10" x14ac:dyDescent="0.25">
      <c r="A651" s="2">
        <v>45576</v>
      </c>
      <c r="B651" s="4">
        <f t="shared" si="66"/>
        <v>10</v>
      </c>
      <c r="C651" s="2" t="s">
        <v>3</v>
      </c>
      <c r="D651">
        <f t="shared" si="62"/>
        <v>5</v>
      </c>
      <c r="E651">
        <v>10</v>
      </c>
      <c r="F651" s="12">
        <f t="shared" si="63"/>
        <v>4</v>
      </c>
      <c r="G651" s="4">
        <f t="shared" si="67"/>
        <v>0</v>
      </c>
      <c r="H651" s="4">
        <f t="shared" si="64"/>
        <v>120</v>
      </c>
      <c r="I651" s="4">
        <f t="shared" si="65"/>
        <v>120</v>
      </c>
      <c r="J651">
        <f t="shared" si="68"/>
        <v>51070</v>
      </c>
    </row>
    <row r="652" spans="1:10" x14ac:dyDescent="0.25">
      <c r="A652" s="2">
        <v>45577</v>
      </c>
      <c r="B652" s="4">
        <f t="shared" si="66"/>
        <v>10</v>
      </c>
      <c r="C652" s="2" t="s">
        <v>3</v>
      </c>
      <c r="D652">
        <f t="shared" si="62"/>
        <v>6</v>
      </c>
      <c r="E652">
        <v>10</v>
      </c>
      <c r="F652" s="12">
        <f t="shared" si="63"/>
        <v>4</v>
      </c>
      <c r="G652" s="4">
        <f t="shared" si="67"/>
        <v>0</v>
      </c>
      <c r="H652" s="4">
        <f t="shared" si="64"/>
        <v>0</v>
      </c>
      <c r="I652" s="4">
        <f t="shared" si="65"/>
        <v>0</v>
      </c>
      <c r="J652">
        <f t="shared" si="68"/>
        <v>51070</v>
      </c>
    </row>
    <row r="653" spans="1:10" x14ac:dyDescent="0.25">
      <c r="A653" s="2">
        <v>45578</v>
      </c>
      <c r="B653" s="4">
        <f t="shared" si="66"/>
        <v>10</v>
      </c>
      <c r="C653" s="2" t="s">
        <v>3</v>
      </c>
      <c r="D653">
        <f t="shared" si="62"/>
        <v>7</v>
      </c>
      <c r="E653">
        <v>10</v>
      </c>
      <c r="F653" s="12">
        <f t="shared" si="63"/>
        <v>4</v>
      </c>
      <c r="G653" s="4">
        <f t="shared" si="67"/>
        <v>150</v>
      </c>
      <c r="H653" s="4">
        <f t="shared" si="64"/>
        <v>0</v>
      </c>
      <c r="I653" s="4">
        <f t="shared" si="65"/>
        <v>-150</v>
      </c>
      <c r="J653">
        <f t="shared" si="68"/>
        <v>50920</v>
      </c>
    </row>
    <row r="654" spans="1:10" x14ac:dyDescent="0.25">
      <c r="A654" s="2">
        <v>45579</v>
      </c>
      <c r="B654" s="4">
        <f t="shared" si="66"/>
        <v>10</v>
      </c>
      <c r="C654" s="2" t="s">
        <v>3</v>
      </c>
      <c r="D654">
        <f t="shared" si="62"/>
        <v>1</v>
      </c>
      <c r="E654">
        <v>10</v>
      </c>
      <c r="F654" s="12">
        <f t="shared" si="63"/>
        <v>4</v>
      </c>
      <c r="G654" s="4">
        <f t="shared" si="67"/>
        <v>0</v>
      </c>
      <c r="H654" s="4">
        <f t="shared" si="64"/>
        <v>120</v>
      </c>
      <c r="I654" s="4">
        <f t="shared" si="65"/>
        <v>120</v>
      </c>
      <c r="J654">
        <f t="shared" si="68"/>
        <v>51040</v>
      </c>
    </row>
    <row r="655" spans="1:10" x14ac:dyDescent="0.25">
      <c r="A655" s="2">
        <v>45580</v>
      </c>
      <c r="B655" s="4">
        <f t="shared" si="66"/>
        <v>10</v>
      </c>
      <c r="C655" s="2" t="s">
        <v>3</v>
      </c>
      <c r="D655">
        <f t="shared" si="62"/>
        <v>2</v>
      </c>
      <c r="E655">
        <v>10</v>
      </c>
      <c r="F655" s="12">
        <f t="shared" si="63"/>
        <v>4</v>
      </c>
      <c r="G655" s="4">
        <f t="shared" si="67"/>
        <v>0</v>
      </c>
      <c r="H655" s="4">
        <f t="shared" si="64"/>
        <v>120</v>
      </c>
      <c r="I655" s="4">
        <f t="shared" si="65"/>
        <v>120</v>
      </c>
      <c r="J655">
        <f t="shared" si="68"/>
        <v>51160</v>
      </c>
    </row>
    <row r="656" spans="1:10" x14ac:dyDescent="0.25">
      <c r="A656" s="2">
        <v>45581</v>
      </c>
      <c r="B656" s="4">
        <f t="shared" si="66"/>
        <v>10</v>
      </c>
      <c r="C656" s="2" t="s">
        <v>3</v>
      </c>
      <c r="D656">
        <f t="shared" si="62"/>
        <v>3</v>
      </c>
      <c r="E656">
        <v>10</v>
      </c>
      <c r="F656" s="12">
        <f t="shared" si="63"/>
        <v>4</v>
      </c>
      <c r="G656" s="4">
        <f t="shared" si="67"/>
        <v>0</v>
      </c>
      <c r="H656" s="4">
        <f t="shared" si="64"/>
        <v>120</v>
      </c>
      <c r="I656" s="4">
        <f t="shared" si="65"/>
        <v>120</v>
      </c>
      <c r="J656">
        <f t="shared" si="68"/>
        <v>51280</v>
      </c>
    </row>
    <row r="657" spans="1:10" x14ac:dyDescent="0.25">
      <c r="A657" s="2">
        <v>45582</v>
      </c>
      <c r="B657" s="4">
        <f t="shared" si="66"/>
        <v>10</v>
      </c>
      <c r="C657" s="2" t="s">
        <v>3</v>
      </c>
      <c r="D657">
        <f t="shared" si="62"/>
        <v>4</v>
      </c>
      <c r="E657">
        <v>10</v>
      </c>
      <c r="F657" s="12">
        <f t="shared" si="63"/>
        <v>4</v>
      </c>
      <c r="G657" s="4">
        <f t="shared" si="67"/>
        <v>0</v>
      </c>
      <c r="H657" s="4">
        <f t="shared" si="64"/>
        <v>120</v>
      </c>
      <c r="I657" s="4">
        <f t="shared" si="65"/>
        <v>120</v>
      </c>
      <c r="J657">
        <f t="shared" si="68"/>
        <v>51400</v>
      </c>
    </row>
    <row r="658" spans="1:10" x14ac:dyDescent="0.25">
      <c r="A658" s="2">
        <v>45583</v>
      </c>
      <c r="B658" s="4">
        <f t="shared" si="66"/>
        <v>10</v>
      </c>
      <c r="C658" s="2" t="s">
        <v>3</v>
      </c>
      <c r="D658">
        <f t="shared" si="62"/>
        <v>5</v>
      </c>
      <c r="E658">
        <v>10</v>
      </c>
      <c r="F658" s="12">
        <f t="shared" si="63"/>
        <v>4</v>
      </c>
      <c r="G658" s="4">
        <f t="shared" si="67"/>
        <v>0</v>
      </c>
      <c r="H658" s="4">
        <f t="shared" si="64"/>
        <v>120</v>
      </c>
      <c r="I658" s="4">
        <f t="shared" si="65"/>
        <v>120</v>
      </c>
      <c r="J658">
        <f t="shared" si="68"/>
        <v>51520</v>
      </c>
    </row>
    <row r="659" spans="1:10" x14ac:dyDescent="0.25">
      <c r="A659" s="2">
        <v>45584</v>
      </c>
      <c r="B659" s="4">
        <f t="shared" si="66"/>
        <v>10</v>
      </c>
      <c r="C659" s="2" t="s">
        <v>3</v>
      </c>
      <c r="D659">
        <f t="shared" si="62"/>
        <v>6</v>
      </c>
      <c r="E659">
        <v>10</v>
      </c>
      <c r="F659" s="12">
        <f t="shared" si="63"/>
        <v>4</v>
      </c>
      <c r="G659" s="4">
        <f t="shared" si="67"/>
        <v>0</v>
      </c>
      <c r="H659" s="4">
        <f t="shared" si="64"/>
        <v>0</v>
      </c>
      <c r="I659" s="4">
        <f t="shared" si="65"/>
        <v>0</v>
      </c>
      <c r="J659">
        <f t="shared" si="68"/>
        <v>51520</v>
      </c>
    </row>
    <row r="660" spans="1:10" x14ac:dyDescent="0.25">
      <c r="A660" s="2">
        <v>45585</v>
      </c>
      <c r="B660" s="4">
        <f t="shared" si="66"/>
        <v>10</v>
      </c>
      <c r="C660" s="2" t="s">
        <v>3</v>
      </c>
      <c r="D660">
        <f t="shared" si="62"/>
        <v>7</v>
      </c>
      <c r="E660">
        <v>10</v>
      </c>
      <c r="F660" s="12">
        <f t="shared" si="63"/>
        <v>4</v>
      </c>
      <c r="G660" s="4">
        <f t="shared" si="67"/>
        <v>150</v>
      </c>
      <c r="H660" s="4">
        <f t="shared" si="64"/>
        <v>0</v>
      </c>
      <c r="I660" s="4">
        <f t="shared" si="65"/>
        <v>-150</v>
      </c>
      <c r="J660">
        <f t="shared" si="68"/>
        <v>51370</v>
      </c>
    </row>
    <row r="661" spans="1:10" x14ac:dyDescent="0.25">
      <c r="A661" s="2">
        <v>45586</v>
      </c>
      <c r="B661" s="4">
        <f t="shared" si="66"/>
        <v>10</v>
      </c>
      <c r="C661" s="2" t="s">
        <v>3</v>
      </c>
      <c r="D661">
        <f t="shared" si="62"/>
        <v>1</v>
      </c>
      <c r="E661">
        <v>10</v>
      </c>
      <c r="F661" s="12">
        <f t="shared" si="63"/>
        <v>4</v>
      </c>
      <c r="G661" s="4">
        <f t="shared" si="67"/>
        <v>0</v>
      </c>
      <c r="H661" s="4">
        <f t="shared" si="64"/>
        <v>120</v>
      </c>
      <c r="I661" s="4">
        <f t="shared" si="65"/>
        <v>120</v>
      </c>
      <c r="J661">
        <f t="shared" si="68"/>
        <v>51490</v>
      </c>
    </row>
    <row r="662" spans="1:10" x14ac:dyDescent="0.25">
      <c r="A662" s="2">
        <v>45587</v>
      </c>
      <c r="B662" s="4">
        <f t="shared" si="66"/>
        <v>10</v>
      </c>
      <c r="C662" s="2" t="s">
        <v>3</v>
      </c>
      <c r="D662">
        <f t="shared" si="62"/>
        <v>2</v>
      </c>
      <c r="E662">
        <v>10</v>
      </c>
      <c r="F662" s="12">
        <f t="shared" si="63"/>
        <v>4</v>
      </c>
      <c r="G662" s="4">
        <f t="shared" si="67"/>
        <v>0</v>
      </c>
      <c r="H662" s="4">
        <f t="shared" si="64"/>
        <v>120</v>
      </c>
      <c r="I662" s="4">
        <f t="shared" si="65"/>
        <v>120</v>
      </c>
      <c r="J662">
        <f t="shared" si="68"/>
        <v>51610</v>
      </c>
    </row>
    <row r="663" spans="1:10" x14ac:dyDescent="0.25">
      <c r="A663" s="2">
        <v>45588</v>
      </c>
      <c r="B663" s="4">
        <f t="shared" si="66"/>
        <v>10</v>
      </c>
      <c r="C663" s="2" t="s">
        <v>3</v>
      </c>
      <c r="D663">
        <f t="shared" si="62"/>
        <v>3</v>
      </c>
      <c r="E663">
        <v>10</v>
      </c>
      <c r="F663" s="12">
        <f t="shared" si="63"/>
        <v>4</v>
      </c>
      <c r="G663" s="4">
        <f t="shared" si="67"/>
        <v>0</v>
      </c>
      <c r="H663" s="4">
        <f t="shared" si="64"/>
        <v>120</v>
      </c>
      <c r="I663" s="4">
        <f t="shared" si="65"/>
        <v>120</v>
      </c>
      <c r="J663">
        <f t="shared" si="68"/>
        <v>51730</v>
      </c>
    </row>
    <row r="664" spans="1:10" x14ac:dyDescent="0.25">
      <c r="A664" s="2">
        <v>45589</v>
      </c>
      <c r="B664" s="4">
        <f t="shared" si="66"/>
        <v>10</v>
      </c>
      <c r="C664" s="2" t="s">
        <v>3</v>
      </c>
      <c r="D664">
        <f t="shared" si="62"/>
        <v>4</v>
      </c>
      <c r="E664">
        <v>10</v>
      </c>
      <c r="F664" s="12">
        <f t="shared" si="63"/>
        <v>4</v>
      </c>
      <c r="G664" s="4">
        <f t="shared" si="67"/>
        <v>0</v>
      </c>
      <c r="H664" s="4">
        <f t="shared" si="64"/>
        <v>120</v>
      </c>
      <c r="I664" s="4">
        <f t="shared" si="65"/>
        <v>120</v>
      </c>
      <c r="J664">
        <f t="shared" si="68"/>
        <v>51850</v>
      </c>
    </row>
    <row r="665" spans="1:10" x14ac:dyDescent="0.25">
      <c r="A665" s="2">
        <v>45590</v>
      </c>
      <c r="B665" s="4">
        <f t="shared" si="66"/>
        <v>10</v>
      </c>
      <c r="C665" s="2" t="s">
        <v>3</v>
      </c>
      <c r="D665">
        <f t="shared" si="62"/>
        <v>5</v>
      </c>
      <c r="E665">
        <v>10</v>
      </c>
      <c r="F665" s="12">
        <f t="shared" si="63"/>
        <v>4</v>
      </c>
      <c r="G665" s="4">
        <f t="shared" si="67"/>
        <v>0</v>
      </c>
      <c r="H665" s="4">
        <f t="shared" si="64"/>
        <v>120</v>
      </c>
      <c r="I665" s="4">
        <f t="shared" si="65"/>
        <v>120</v>
      </c>
      <c r="J665">
        <f t="shared" si="68"/>
        <v>51970</v>
      </c>
    </row>
    <row r="666" spans="1:10" x14ac:dyDescent="0.25">
      <c r="A666" s="2">
        <v>45591</v>
      </c>
      <c r="B666" s="4">
        <f t="shared" si="66"/>
        <v>10</v>
      </c>
      <c r="C666" s="2" t="s">
        <v>3</v>
      </c>
      <c r="D666">
        <f t="shared" si="62"/>
        <v>6</v>
      </c>
      <c r="E666">
        <v>10</v>
      </c>
      <c r="F666" s="12">
        <f t="shared" si="63"/>
        <v>4</v>
      </c>
      <c r="G666" s="4">
        <f t="shared" si="67"/>
        <v>0</v>
      </c>
      <c r="H666" s="4">
        <f t="shared" si="64"/>
        <v>0</v>
      </c>
      <c r="I666" s="4">
        <f t="shared" si="65"/>
        <v>0</v>
      </c>
      <c r="J666">
        <f t="shared" si="68"/>
        <v>51970</v>
      </c>
    </row>
    <row r="667" spans="1:10" x14ac:dyDescent="0.25">
      <c r="A667" s="2">
        <v>45592</v>
      </c>
      <c r="B667" s="4">
        <f t="shared" si="66"/>
        <v>10</v>
      </c>
      <c r="C667" s="2" t="s">
        <v>3</v>
      </c>
      <c r="D667">
        <f t="shared" si="62"/>
        <v>7</v>
      </c>
      <c r="E667">
        <v>10</v>
      </c>
      <c r="F667" s="12">
        <f t="shared" si="63"/>
        <v>4</v>
      </c>
      <c r="G667" s="4">
        <f t="shared" si="67"/>
        <v>150</v>
      </c>
      <c r="H667" s="4">
        <f t="shared" si="64"/>
        <v>0</v>
      </c>
      <c r="I667" s="4">
        <f t="shared" si="65"/>
        <v>-150</v>
      </c>
      <c r="J667">
        <f t="shared" si="68"/>
        <v>51820</v>
      </c>
    </row>
    <row r="668" spans="1:10" x14ac:dyDescent="0.25">
      <c r="A668" s="2">
        <v>45593</v>
      </c>
      <c r="B668" s="4">
        <f t="shared" si="66"/>
        <v>10</v>
      </c>
      <c r="C668" s="2" t="s">
        <v>3</v>
      </c>
      <c r="D668">
        <f t="shared" si="62"/>
        <v>1</v>
      </c>
      <c r="E668">
        <v>10</v>
      </c>
      <c r="F668" s="12">
        <f t="shared" si="63"/>
        <v>4</v>
      </c>
      <c r="G668" s="4">
        <f t="shared" si="67"/>
        <v>0</v>
      </c>
      <c r="H668" s="4">
        <f t="shared" si="64"/>
        <v>120</v>
      </c>
      <c r="I668" s="4">
        <f t="shared" si="65"/>
        <v>120</v>
      </c>
      <c r="J668">
        <f t="shared" si="68"/>
        <v>51940</v>
      </c>
    </row>
    <row r="669" spans="1:10" x14ac:dyDescent="0.25">
      <c r="A669" s="2">
        <v>45594</v>
      </c>
      <c r="B669" s="4">
        <f t="shared" si="66"/>
        <v>10</v>
      </c>
      <c r="C669" s="2" t="s">
        <v>3</v>
      </c>
      <c r="D669">
        <f t="shared" si="62"/>
        <v>2</v>
      </c>
      <c r="E669">
        <v>10</v>
      </c>
      <c r="F669" s="12">
        <f t="shared" si="63"/>
        <v>4</v>
      </c>
      <c r="G669" s="4">
        <f t="shared" si="67"/>
        <v>0</v>
      </c>
      <c r="H669" s="4">
        <f t="shared" si="64"/>
        <v>120</v>
      </c>
      <c r="I669" s="4">
        <f t="shared" si="65"/>
        <v>120</v>
      </c>
      <c r="J669">
        <f t="shared" si="68"/>
        <v>52060</v>
      </c>
    </row>
    <row r="670" spans="1:10" x14ac:dyDescent="0.25">
      <c r="A670" s="2">
        <v>45595</v>
      </c>
      <c r="B670" s="4">
        <f t="shared" si="66"/>
        <v>10</v>
      </c>
      <c r="C670" s="2" t="s">
        <v>3</v>
      </c>
      <c r="D670">
        <f t="shared" si="62"/>
        <v>3</v>
      </c>
      <c r="E670">
        <v>10</v>
      </c>
      <c r="F670" s="12">
        <f t="shared" si="63"/>
        <v>4</v>
      </c>
      <c r="G670" s="4">
        <f t="shared" si="67"/>
        <v>0</v>
      </c>
      <c r="H670" s="4">
        <f t="shared" si="64"/>
        <v>120</v>
      </c>
      <c r="I670" s="4">
        <f t="shared" si="65"/>
        <v>120</v>
      </c>
      <c r="J670">
        <f t="shared" si="68"/>
        <v>52180</v>
      </c>
    </row>
    <row r="671" spans="1:10" x14ac:dyDescent="0.25">
      <c r="A671" s="2">
        <v>45596</v>
      </c>
      <c r="B671" s="4">
        <f t="shared" si="66"/>
        <v>10</v>
      </c>
      <c r="C671" s="2" t="s">
        <v>3</v>
      </c>
      <c r="D671">
        <f t="shared" si="62"/>
        <v>4</v>
      </c>
      <c r="E671">
        <v>10</v>
      </c>
      <c r="F671" s="12">
        <f t="shared" si="63"/>
        <v>4</v>
      </c>
      <c r="G671" s="4">
        <f t="shared" si="67"/>
        <v>0</v>
      </c>
      <c r="H671" s="4">
        <f t="shared" si="64"/>
        <v>120</v>
      </c>
      <c r="I671" s="4">
        <f t="shared" si="65"/>
        <v>120</v>
      </c>
      <c r="J671">
        <f t="shared" si="68"/>
        <v>52300</v>
      </c>
    </row>
    <row r="672" spans="1:10" x14ac:dyDescent="0.25">
      <c r="A672" s="2">
        <v>45597</v>
      </c>
      <c r="B672" s="4">
        <f t="shared" si="66"/>
        <v>11</v>
      </c>
      <c r="C672" s="2" t="s">
        <v>3</v>
      </c>
      <c r="D672">
        <f t="shared" si="62"/>
        <v>5</v>
      </c>
      <c r="E672">
        <v>10</v>
      </c>
      <c r="F672" s="12">
        <f t="shared" si="63"/>
        <v>4</v>
      </c>
      <c r="G672" s="4">
        <f t="shared" si="67"/>
        <v>0</v>
      </c>
      <c r="H672" s="4">
        <f t="shared" si="64"/>
        <v>120</v>
      </c>
      <c r="I672" s="4">
        <f t="shared" si="65"/>
        <v>120</v>
      </c>
      <c r="J672">
        <f t="shared" si="68"/>
        <v>52420</v>
      </c>
    </row>
    <row r="673" spans="1:10" x14ac:dyDescent="0.25">
      <c r="A673" s="2">
        <v>45598</v>
      </c>
      <c r="B673" s="4">
        <f t="shared" si="66"/>
        <v>11</v>
      </c>
      <c r="C673" s="2" t="s">
        <v>3</v>
      </c>
      <c r="D673">
        <f t="shared" si="62"/>
        <v>6</v>
      </c>
      <c r="E673">
        <v>10</v>
      </c>
      <c r="F673" s="12">
        <f t="shared" si="63"/>
        <v>4</v>
      </c>
      <c r="G673" s="4">
        <f t="shared" si="67"/>
        <v>0</v>
      </c>
      <c r="H673" s="4">
        <f t="shared" si="64"/>
        <v>0</v>
      </c>
      <c r="I673" s="4">
        <f t="shared" si="65"/>
        <v>0</v>
      </c>
      <c r="J673">
        <f t="shared" si="68"/>
        <v>52420</v>
      </c>
    </row>
    <row r="674" spans="1:10" x14ac:dyDescent="0.25">
      <c r="A674" s="2">
        <v>45599</v>
      </c>
      <c r="B674" s="4">
        <f t="shared" si="66"/>
        <v>11</v>
      </c>
      <c r="C674" s="2" t="s">
        <v>3</v>
      </c>
      <c r="D674">
        <f t="shared" si="62"/>
        <v>7</v>
      </c>
      <c r="E674">
        <v>10</v>
      </c>
      <c r="F674" s="12">
        <f t="shared" si="63"/>
        <v>4</v>
      </c>
      <c r="G674" s="4">
        <f t="shared" si="67"/>
        <v>150</v>
      </c>
      <c r="H674" s="4">
        <f t="shared" si="64"/>
        <v>0</v>
      </c>
      <c r="I674" s="4">
        <f t="shared" si="65"/>
        <v>-150</v>
      </c>
      <c r="J674">
        <f t="shared" si="68"/>
        <v>52270</v>
      </c>
    </row>
    <row r="675" spans="1:10" x14ac:dyDescent="0.25">
      <c r="A675" s="2">
        <v>45600</v>
      </c>
      <c r="B675" s="4">
        <f t="shared" si="66"/>
        <v>11</v>
      </c>
      <c r="C675" s="2" t="s">
        <v>3</v>
      </c>
      <c r="D675">
        <f t="shared" si="62"/>
        <v>1</v>
      </c>
      <c r="E675">
        <v>10</v>
      </c>
      <c r="F675" s="12">
        <f t="shared" si="63"/>
        <v>4</v>
      </c>
      <c r="G675" s="4">
        <f t="shared" si="67"/>
        <v>0</v>
      </c>
      <c r="H675" s="4">
        <f t="shared" si="64"/>
        <v>120</v>
      </c>
      <c r="I675" s="4">
        <f t="shared" si="65"/>
        <v>120</v>
      </c>
      <c r="J675">
        <f t="shared" si="68"/>
        <v>52390</v>
      </c>
    </row>
    <row r="676" spans="1:10" x14ac:dyDescent="0.25">
      <c r="A676" s="2">
        <v>45601</v>
      </c>
      <c r="B676" s="4">
        <f t="shared" si="66"/>
        <v>11</v>
      </c>
      <c r="C676" s="2" t="s">
        <v>3</v>
      </c>
      <c r="D676">
        <f t="shared" si="62"/>
        <v>2</v>
      </c>
      <c r="E676">
        <v>10</v>
      </c>
      <c r="F676" s="12">
        <f t="shared" si="63"/>
        <v>4</v>
      </c>
      <c r="G676" s="4">
        <f t="shared" si="67"/>
        <v>0</v>
      </c>
      <c r="H676" s="4">
        <f t="shared" si="64"/>
        <v>120</v>
      </c>
      <c r="I676" s="4">
        <f t="shared" si="65"/>
        <v>120</v>
      </c>
      <c r="J676">
        <f t="shared" si="68"/>
        <v>52510</v>
      </c>
    </row>
    <row r="677" spans="1:10" x14ac:dyDescent="0.25">
      <c r="A677" s="2">
        <v>45602</v>
      </c>
      <c r="B677" s="4">
        <f t="shared" si="66"/>
        <v>11</v>
      </c>
      <c r="C677" s="2" t="s">
        <v>3</v>
      </c>
      <c r="D677">
        <f t="shared" si="62"/>
        <v>3</v>
      </c>
      <c r="E677">
        <v>10</v>
      </c>
      <c r="F677" s="12">
        <f t="shared" si="63"/>
        <v>4</v>
      </c>
      <c r="G677" s="4">
        <f t="shared" si="67"/>
        <v>0</v>
      </c>
      <c r="H677" s="4">
        <f t="shared" si="64"/>
        <v>120</v>
      </c>
      <c r="I677" s="4">
        <f t="shared" si="65"/>
        <v>120</v>
      </c>
      <c r="J677">
        <f t="shared" si="68"/>
        <v>52630</v>
      </c>
    </row>
    <row r="678" spans="1:10" x14ac:dyDescent="0.25">
      <c r="A678" s="2">
        <v>45603</v>
      </c>
      <c r="B678" s="4">
        <f t="shared" si="66"/>
        <v>11</v>
      </c>
      <c r="C678" s="2" t="s">
        <v>3</v>
      </c>
      <c r="D678">
        <f t="shared" si="62"/>
        <v>4</v>
      </c>
      <c r="E678">
        <v>10</v>
      </c>
      <c r="F678" s="12">
        <f t="shared" si="63"/>
        <v>4</v>
      </c>
      <c r="G678" s="4">
        <f t="shared" si="67"/>
        <v>0</v>
      </c>
      <c r="H678" s="4">
        <f t="shared" si="64"/>
        <v>120</v>
      </c>
      <c r="I678" s="4">
        <f t="shared" si="65"/>
        <v>120</v>
      </c>
      <c r="J678">
        <f t="shared" si="68"/>
        <v>52750</v>
      </c>
    </row>
    <row r="679" spans="1:10" x14ac:dyDescent="0.25">
      <c r="A679" s="2">
        <v>45604</v>
      </c>
      <c r="B679" s="4">
        <f t="shared" si="66"/>
        <v>11</v>
      </c>
      <c r="C679" s="2" t="s">
        <v>3</v>
      </c>
      <c r="D679">
        <f t="shared" si="62"/>
        <v>5</v>
      </c>
      <c r="E679">
        <v>10</v>
      </c>
      <c r="F679" s="12">
        <f t="shared" si="63"/>
        <v>4</v>
      </c>
      <c r="G679" s="4">
        <f t="shared" si="67"/>
        <v>0</v>
      </c>
      <c r="H679" s="4">
        <f t="shared" si="64"/>
        <v>120</v>
      </c>
      <c r="I679" s="4">
        <f t="shared" si="65"/>
        <v>120</v>
      </c>
      <c r="J679">
        <f t="shared" si="68"/>
        <v>52870</v>
      </c>
    </row>
    <row r="680" spans="1:10" x14ac:dyDescent="0.25">
      <c r="A680" s="2">
        <v>45605</v>
      </c>
      <c r="B680" s="4">
        <f t="shared" si="66"/>
        <v>11</v>
      </c>
      <c r="C680" s="2" t="s">
        <v>3</v>
      </c>
      <c r="D680">
        <f t="shared" si="62"/>
        <v>6</v>
      </c>
      <c r="E680">
        <v>10</v>
      </c>
      <c r="F680" s="12">
        <f t="shared" si="63"/>
        <v>4</v>
      </c>
      <c r="G680" s="4">
        <f t="shared" si="67"/>
        <v>0</v>
      </c>
      <c r="H680" s="4">
        <f t="shared" si="64"/>
        <v>0</v>
      </c>
      <c r="I680" s="4">
        <f t="shared" si="65"/>
        <v>0</v>
      </c>
      <c r="J680">
        <f t="shared" si="68"/>
        <v>52870</v>
      </c>
    </row>
    <row r="681" spans="1:10" x14ac:dyDescent="0.25">
      <c r="A681" s="2">
        <v>45606</v>
      </c>
      <c r="B681" s="4">
        <f t="shared" si="66"/>
        <v>11</v>
      </c>
      <c r="C681" s="2" t="s">
        <v>3</v>
      </c>
      <c r="D681">
        <f t="shared" si="62"/>
        <v>7</v>
      </c>
      <c r="E681">
        <v>10</v>
      </c>
      <c r="F681" s="12">
        <f t="shared" si="63"/>
        <v>4</v>
      </c>
      <c r="G681" s="4">
        <f t="shared" si="67"/>
        <v>150</v>
      </c>
      <c r="H681" s="4">
        <f t="shared" si="64"/>
        <v>0</v>
      </c>
      <c r="I681" s="4">
        <f t="shared" si="65"/>
        <v>-150</v>
      </c>
      <c r="J681">
        <f t="shared" si="68"/>
        <v>52720</v>
      </c>
    </row>
    <row r="682" spans="1:10" x14ac:dyDescent="0.25">
      <c r="A682" s="2">
        <v>45607</v>
      </c>
      <c r="B682" s="4">
        <f t="shared" si="66"/>
        <v>11</v>
      </c>
      <c r="C682" s="2" t="s">
        <v>3</v>
      </c>
      <c r="D682">
        <f t="shared" si="62"/>
        <v>1</v>
      </c>
      <c r="E682">
        <v>10</v>
      </c>
      <c r="F682" s="12">
        <f t="shared" si="63"/>
        <v>4</v>
      </c>
      <c r="G682" s="4">
        <f t="shared" si="67"/>
        <v>0</v>
      </c>
      <c r="H682" s="4">
        <f t="shared" si="64"/>
        <v>120</v>
      </c>
      <c r="I682" s="4">
        <f t="shared" si="65"/>
        <v>120</v>
      </c>
      <c r="J682">
        <f t="shared" si="68"/>
        <v>52840</v>
      </c>
    </row>
    <row r="683" spans="1:10" x14ac:dyDescent="0.25">
      <c r="A683" s="2">
        <v>45608</v>
      </c>
      <c r="B683" s="4">
        <f t="shared" si="66"/>
        <v>11</v>
      </c>
      <c r="C683" s="2" t="s">
        <v>3</v>
      </c>
      <c r="D683">
        <f t="shared" si="62"/>
        <v>2</v>
      </c>
      <c r="E683">
        <v>10</v>
      </c>
      <c r="F683" s="12">
        <f t="shared" si="63"/>
        <v>4</v>
      </c>
      <c r="G683" s="4">
        <f t="shared" si="67"/>
        <v>0</v>
      </c>
      <c r="H683" s="4">
        <f t="shared" si="64"/>
        <v>120</v>
      </c>
      <c r="I683" s="4">
        <f t="shared" si="65"/>
        <v>120</v>
      </c>
      <c r="J683">
        <f t="shared" si="68"/>
        <v>52960</v>
      </c>
    </row>
    <row r="684" spans="1:10" x14ac:dyDescent="0.25">
      <c r="A684" s="2">
        <v>45609</v>
      </c>
      <c r="B684" s="4">
        <f t="shared" si="66"/>
        <v>11</v>
      </c>
      <c r="C684" s="2" t="s">
        <v>3</v>
      </c>
      <c r="D684">
        <f t="shared" si="62"/>
        <v>3</v>
      </c>
      <c r="E684">
        <v>10</v>
      </c>
      <c r="F684" s="12">
        <f t="shared" si="63"/>
        <v>4</v>
      </c>
      <c r="G684" s="4">
        <f t="shared" si="67"/>
        <v>0</v>
      </c>
      <c r="H684" s="4">
        <f t="shared" si="64"/>
        <v>120</v>
      </c>
      <c r="I684" s="4">
        <f t="shared" si="65"/>
        <v>120</v>
      </c>
      <c r="J684">
        <f t="shared" si="68"/>
        <v>53080</v>
      </c>
    </row>
    <row r="685" spans="1:10" x14ac:dyDescent="0.25">
      <c r="A685" s="2">
        <v>45610</v>
      </c>
      <c r="B685" s="4">
        <f t="shared" si="66"/>
        <v>11</v>
      </c>
      <c r="C685" s="2" t="s">
        <v>3</v>
      </c>
      <c r="D685">
        <f t="shared" si="62"/>
        <v>4</v>
      </c>
      <c r="E685">
        <v>10</v>
      </c>
      <c r="F685" s="12">
        <f t="shared" si="63"/>
        <v>4</v>
      </c>
      <c r="G685" s="4">
        <f t="shared" si="67"/>
        <v>0</v>
      </c>
      <c r="H685" s="4">
        <f t="shared" si="64"/>
        <v>120</v>
      </c>
      <c r="I685" s="4">
        <f t="shared" si="65"/>
        <v>120</v>
      </c>
      <c r="J685">
        <f t="shared" si="68"/>
        <v>53200</v>
      </c>
    </row>
    <row r="686" spans="1:10" x14ac:dyDescent="0.25">
      <c r="A686" s="2">
        <v>45611</v>
      </c>
      <c r="B686" s="4">
        <f t="shared" si="66"/>
        <v>11</v>
      </c>
      <c r="C686" s="2" t="s">
        <v>3</v>
      </c>
      <c r="D686">
        <f t="shared" si="62"/>
        <v>5</v>
      </c>
      <c r="E686">
        <v>10</v>
      </c>
      <c r="F686" s="12">
        <f t="shared" si="63"/>
        <v>4</v>
      </c>
      <c r="G686" s="4">
        <f t="shared" si="67"/>
        <v>0</v>
      </c>
      <c r="H686" s="4">
        <f t="shared" si="64"/>
        <v>120</v>
      </c>
      <c r="I686" s="4">
        <f t="shared" si="65"/>
        <v>120</v>
      </c>
      <c r="J686">
        <f t="shared" si="68"/>
        <v>53320</v>
      </c>
    </row>
    <row r="687" spans="1:10" x14ac:dyDescent="0.25">
      <c r="A687" s="2">
        <v>45612</v>
      </c>
      <c r="B687" s="4">
        <f t="shared" si="66"/>
        <v>11</v>
      </c>
      <c r="C687" s="2" t="s">
        <v>3</v>
      </c>
      <c r="D687">
        <f t="shared" ref="D687:D733" si="69">WEEKDAY(A687,2)</f>
        <v>6</v>
      </c>
      <c r="E687">
        <v>10</v>
      </c>
      <c r="F687" s="12">
        <f t="shared" ref="F687:F733" si="70">ROUNDDOWN(VLOOKUP(C687,$L$7:$M$10,2,FALSE)*E687,)</f>
        <v>4</v>
      </c>
      <c r="G687" s="4">
        <f t="shared" si="67"/>
        <v>0</v>
      </c>
      <c r="H687" s="4">
        <f t="shared" ref="H687:H733" si="71">IF(D687&lt;=5,F687*$M$4,0)</f>
        <v>0</v>
      </c>
      <c r="I687" s="4">
        <f t="shared" si="65"/>
        <v>0</v>
      </c>
      <c r="J687">
        <f t="shared" si="68"/>
        <v>53320</v>
      </c>
    </row>
    <row r="688" spans="1:10" x14ac:dyDescent="0.25">
      <c r="A688" s="2">
        <v>45613</v>
      </c>
      <c r="B688" s="4">
        <f t="shared" si="66"/>
        <v>11</v>
      </c>
      <c r="C688" s="2" t="s">
        <v>3</v>
      </c>
      <c r="D688">
        <f t="shared" si="69"/>
        <v>7</v>
      </c>
      <c r="E688">
        <v>10</v>
      </c>
      <c r="F688" s="12">
        <f t="shared" si="70"/>
        <v>4</v>
      </c>
      <c r="G688" s="4">
        <f t="shared" si="67"/>
        <v>150</v>
      </c>
      <c r="H688" s="4">
        <f t="shared" si="71"/>
        <v>0</v>
      </c>
      <c r="I688" s="4">
        <f t="shared" si="65"/>
        <v>-150</v>
      </c>
      <c r="J688">
        <f t="shared" si="68"/>
        <v>53170</v>
      </c>
    </row>
    <row r="689" spans="1:10" x14ac:dyDescent="0.25">
      <c r="A689" s="2">
        <v>45614</v>
      </c>
      <c r="B689" s="4">
        <f t="shared" si="66"/>
        <v>11</v>
      </c>
      <c r="C689" s="2" t="s">
        <v>3</v>
      </c>
      <c r="D689">
        <f t="shared" si="69"/>
        <v>1</v>
      </c>
      <c r="E689">
        <v>10</v>
      </c>
      <c r="F689" s="12">
        <f t="shared" si="70"/>
        <v>4</v>
      </c>
      <c r="G689" s="4">
        <f t="shared" si="67"/>
        <v>0</v>
      </c>
      <c r="H689" s="4">
        <f t="shared" si="71"/>
        <v>120</v>
      </c>
      <c r="I689" s="4">
        <f t="shared" si="65"/>
        <v>120</v>
      </c>
      <c r="J689">
        <f t="shared" si="68"/>
        <v>53290</v>
      </c>
    </row>
    <row r="690" spans="1:10" x14ac:dyDescent="0.25">
      <c r="A690" s="2">
        <v>45615</v>
      </c>
      <c r="B690" s="4">
        <f t="shared" si="66"/>
        <v>11</v>
      </c>
      <c r="C690" s="2" t="s">
        <v>3</v>
      </c>
      <c r="D690">
        <f t="shared" si="69"/>
        <v>2</v>
      </c>
      <c r="E690">
        <v>10</v>
      </c>
      <c r="F690" s="12">
        <f t="shared" si="70"/>
        <v>4</v>
      </c>
      <c r="G690" s="4">
        <f t="shared" si="67"/>
        <v>0</v>
      </c>
      <c r="H690" s="4">
        <f t="shared" si="71"/>
        <v>120</v>
      </c>
      <c r="I690" s="4">
        <f t="shared" si="65"/>
        <v>120</v>
      </c>
      <c r="J690">
        <f t="shared" si="68"/>
        <v>53410</v>
      </c>
    </row>
    <row r="691" spans="1:10" x14ac:dyDescent="0.25">
      <c r="A691" s="2">
        <v>45616</v>
      </c>
      <c r="B691" s="4">
        <f t="shared" si="66"/>
        <v>11</v>
      </c>
      <c r="C691" s="2" t="s">
        <v>3</v>
      </c>
      <c r="D691">
        <f t="shared" si="69"/>
        <v>3</v>
      </c>
      <c r="E691">
        <v>10</v>
      </c>
      <c r="F691" s="12">
        <f t="shared" si="70"/>
        <v>4</v>
      </c>
      <c r="G691" s="4">
        <f t="shared" si="67"/>
        <v>0</v>
      </c>
      <c r="H691" s="4">
        <f t="shared" si="71"/>
        <v>120</v>
      </c>
      <c r="I691" s="4">
        <f t="shared" si="65"/>
        <v>120</v>
      </c>
      <c r="J691">
        <f t="shared" si="68"/>
        <v>53530</v>
      </c>
    </row>
    <row r="692" spans="1:10" x14ac:dyDescent="0.25">
      <c r="A692" s="2">
        <v>45617</v>
      </c>
      <c r="B692" s="4">
        <f t="shared" si="66"/>
        <v>11</v>
      </c>
      <c r="C692" s="2" t="s">
        <v>3</v>
      </c>
      <c r="D692">
        <f t="shared" si="69"/>
        <v>4</v>
      </c>
      <c r="E692">
        <v>10</v>
      </c>
      <c r="F692" s="12">
        <f t="shared" si="70"/>
        <v>4</v>
      </c>
      <c r="G692" s="4">
        <f t="shared" si="67"/>
        <v>0</v>
      </c>
      <c r="H692" s="4">
        <f t="shared" si="71"/>
        <v>120</v>
      </c>
      <c r="I692" s="4">
        <f t="shared" si="65"/>
        <v>120</v>
      </c>
      <c r="J692">
        <f t="shared" si="68"/>
        <v>53650</v>
      </c>
    </row>
    <row r="693" spans="1:10" x14ac:dyDescent="0.25">
      <c r="A693" s="2">
        <v>45618</v>
      </c>
      <c r="B693" s="4">
        <f t="shared" si="66"/>
        <v>11</v>
      </c>
      <c r="C693" s="2" t="s">
        <v>3</v>
      </c>
      <c r="D693">
        <f t="shared" si="69"/>
        <v>5</v>
      </c>
      <c r="E693">
        <v>10</v>
      </c>
      <c r="F693" s="12">
        <f t="shared" si="70"/>
        <v>4</v>
      </c>
      <c r="G693" s="4">
        <f t="shared" si="67"/>
        <v>0</v>
      </c>
      <c r="H693" s="4">
        <f t="shared" si="71"/>
        <v>120</v>
      </c>
      <c r="I693" s="4">
        <f t="shared" si="65"/>
        <v>120</v>
      </c>
      <c r="J693">
        <f t="shared" si="68"/>
        <v>53770</v>
      </c>
    </row>
    <row r="694" spans="1:10" x14ac:dyDescent="0.25">
      <c r="A694" s="2">
        <v>45619</v>
      </c>
      <c r="B694" s="4">
        <f t="shared" si="66"/>
        <v>11</v>
      </c>
      <c r="C694" s="2" t="s">
        <v>3</v>
      </c>
      <c r="D694">
        <f t="shared" si="69"/>
        <v>6</v>
      </c>
      <c r="E694">
        <v>10</v>
      </c>
      <c r="F694" s="12">
        <f t="shared" si="70"/>
        <v>4</v>
      </c>
      <c r="G694" s="4">
        <f t="shared" si="67"/>
        <v>0</v>
      </c>
      <c r="H694" s="4">
        <f t="shared" si="71"/>
        <v>0</v>
      </c>
      <c r="I694" s="4">
        <f t="shared" si="65"/>
        <v>0</v>
      </c>
      <c r="J694">
        <f t="shared" si="68"/>
        <v>53770</v>
      </c>
    </row>
    <row r="695" spans="1:10" x14ac:dyDescent="0.25">
      <c r="A695" s="2">
        <v>45620</v>
      </c>
      <c r="B695" s="4">
        <f t="shared" si="66"/>
        <v>11</v>
      </c>
      <c r="C695" s="2" t="s">
        <v>3</v>
      </c>
      <c r="D695">
        <f t="shared" si="69"/>
        <v>7</v>
      </c>
      <c r="E695">
        <v>10</v>
      </c>
      <c r="F695" s="12">
        <f t="shared" si="70"/>
        <v>4</v>
      </c>
      <c r="G695" s="4">
        <f t="shared" si="67"/>
        <v>150</v>
      </c>
      <c r="H695" s="4">
        <f t="shared" si="71"/>
        <v>0</v>
      </c>
      <c r="I695" s="4">
        <f t="shared" si="65"/>
        <v>-150</v>
      </c>
      <c r="J695">
        <f t="shared" si="68"/>
        <v>53620</v>
      </c>
    </row>
    <row r="696" spans="1:10" x14ac:dyDescent="0.25">
      <c r="A696" s="2">
        <v>45621</v>
      </c>
      <c r="B696" s="4">
        <f t="shared" si="66"/>
        <v>11</v>
      </c>
      <c r="C696" s="2" t="s">
        <v>3</v>
      </c>
      <c r="D696">
        <f t="shared" si="69"/>
        <v>1</v>
      </c>
      <c r="E696">
        <v>10</v>
      </c>
      <c r="F696" s="12">
        <f t="shared" si="70"/>
        <v>4</v>
      </c>
      <c r="G696" s="4">
        <f t="shared" si="67"/>
        <v>0</v>
      </c>
      <c r="H696" s="4">
        <f t="shared" si="71"/>
        <v>120</v>
      </c>
      <c r="I696" s="4">
        <f t="shared" si="65"/>
        <v>120</v>
      </c>
      <c r="J696">
        <f t="shared" si="68"/>
        <v>53740</v>
      </c>
    </row>
    <row r="697" spans="1:10" x14ac:dyDescent="0.25">
      <c r="A697" s="2">
        <v>45622</v>
      </c>
      <c r="B697" s="4">
        <f t="shared" si="66"/>
        <v>11</v>
      </c>
      <c r="C697" s="2" t="s">
        <v>3</v>
      </c>
      <c r="D697">
        <f t="shared" si="69"/>
        <v>2</v>
      </c>
      <c r="E697">
        <v>10</v>
      </c>
      <c r="F697" s="12">
        <f t="shared" si="70"/>
        <v>4</v>
      </c>
      <c r="G697" s="4">
        <f t="shared" si="67"/>
        <v>0</v>
      </c>
      <c r="H697" s="4">
        <f t="shared" si="71"/>
        <v>120</v>
      </c>
      <c r="I697" s="4">
        <f t="shared" si="65"/>
        <v>120</v>
      </c>
      <c r="J697">
        <f t="shared" si="68"/>
        <v>53860</v>
      </c>
    </row>
    <row r="698" spans="1:10" x14ac:dyDescent="0.25">
      <c r="A698" s="2">
        <v>45623</v>
      </c>
      <c r="B698" s="4">
        <f t="shared" si="66"/>
        <v>11</v>
      </c>
      <c r="C698" s="2" t="s">
        <v>3</v>
      </c>
      <c r="D698">
        <f t="shared" si="69"/>
        <v>3</v>
      </c>
      <c r="E698">
        <v>10</v>
      </c>
      <c r="F698" s="12">
        <f t="shared" si="70"/>
        <v>4</v>
      </c>
      <c r="G698" s="4">
        <f t="shared" si="67"/>
        <v>0</v>
      </c>
      <c r="H698" s="4">
        <f t="shared" si="71"/>
        <v>120</v>
      </c>
      <c r="I698" s="4">
        <f t="shared" si="65"/>
        <v>120</v>
      </c>
      <c r="J698">
        <f t="shared" si="68"/>
        <v>53980</v>
      </c>
    </row>
    <row r="699" spans="1:10" x14ac:dyDescent="0.25">
      <c r="A699" s="2">
        <v>45624</v>
      </c>
      <c r="B699" s="4">
        <f t="shared" si="66"/>
        <v>11</v>
      </c>
      <c r="C699" s="2" t="s">
        <v>3</v>
      </c>
      <c r="D699">
        <f t="shared" si="69"/>
        <v>4</v>
      </c>
      <c r="E699">
        <v>10</v>
      </c>
      <c r="F699" s="12">
        <f t="shared" si="70"/>
        <v>4</v>
      </c>
      <c r="G699" s="4">
        <f t="shared" si="67"/>
        <v>0</v>
      </c>
      <c r="H699" s="4">
        <f t="shared" si="71"/>
        <v>120</v>
      </c>
      <c r="I699" s="4">
        <f t="shared" si="65"/>
        <v>120</v>
      </c>
      <c r="J699">
        <f t="shared" si="68"/>
        <v>54100</v>
      </c>
    </row>
    <row r="700" spans="1:10" x14ac:dyDescent="0.25">
      <c r="A700" s="2">
        <v>45625</v>
      </c>
      <c r="B700" s="4">
        <f t="shared" si="66"/>
        <v>11</v>
      </c>
      <c r="C700" s="2" t="s">
        <v>3</v>
      </c>
      <c r="D700">
        <f t="shared" si="69"/>
        <v>5</v>
      </c>
      <c r="E700">
        <v>10</v>
      </c>
      <c r="F700" s="12">
        <f t="shared" si="70"/>
        <v>4</v>
      </c>
      <c r="G700" s="4">
        <f t="shared" si="67"/>
        <v>0</v>
      </c>
      <c r="H700" s="4">
        <f t="shared" si="71"/>
        <v>120</v>
      </c>
      <c r="I700" s="4">
        <f t="shared" si="65"/>
        <v>120</v>
      </c>
      <c r="J700">
        <f t="shared" si="68"/>
        <v>54220</v>
      </c>
    </row>
    <row r="701" spans="1:10" x14ac:dyDescent="0.25">
      <c r="A701" s="2">
        <v>45626</v>
      </c>
      <c r="B701" s="4">
        <f t="shared" si="66"/>
        <v>11</v>
      </c>
      <c r="C701" s="2" t="s">
        <v>3</v>
      </c>
      <c r="D701">
        <f t="shared" si="69"/>
        <v>6</v>
      </c>
      <c r="E701">
        <v>10</v>
      </c>
      <c r="F701" s="12">
        <f t="shared" si="70"/>
        <v>4</v>
      </c>
      <c r="G701" s="4">
        <f t="shared" si="67"/>
        <v>0</v>
      </c>
      <c r="H701" s="4">
        <f t="shared" si="71"/>
        <v>0</v>
      </c>
      <c r="I701" s="4">
        <f t="shared" si="65"/>
        <v>0</v>
      </c>
      <c r="J701">
        <f t="shared" si="68"/>
        <v>54220</v>
      </c>
    </row>
    <row r="702" spans="1:10" x14ac:dyDescent="0.25">
      <c r="A702" s="2">
        <v>45627</v>
      </c>
      <c r="B702" s="4">
        <f t="shared" si="66"/>
        <v>12</v>
      </c>
      <c r="C702" s="2" t="s">
        <v>3</v>
      </c>
      <c r="D702">
        <f t="shared" si="69"/>
        <v>7</v>
      </c>
      <c r="E702">
        <v>10</v>
      </c>
      <c r="F702" s="12">
        <f t="shared" si="70"/>
        <v>4</v>
      </c>
      <c r="G702" s="4">
        <f t="shared" si="67"/>
        <v>150</v>
      </c>
      <c r="H702" s="4">
        <f t="shared" si="71"/>
        <v>0</v>
      </c>
      <c r="I702" s="4">
        <f t="shared" si="65"/>
        <v>-150</v>
      </c>
      <c r="J702">
        <f t="shared" si="68"/>
        <v>54070</v>
      </c>
    </row>
    <row r="703" spans="1:10" x14ac:dyDescent="0.25">
      <c r="A703" s="2">
        <v>45628</v>
      </c>
      <c r="B703" s="4">
        <f t="shared" si="66"/>
        <v>12</v>
      </c>
      <c r="C703" s="2" t="s">
        <v>3</v>
      </c>
      <c r="D703">
        <f t="shared" si="69"/>
        <v>1</v>
      </c>
      <c r="E703">
        <v>10</v>
      </c>
      <c r="F703" s="12">
        <f t="shared" si="70"/>
        <v>4</v>
      </c>
      <c r="G703" s="4">
        <f t="shared" si="67"/>
        <v>0</v>
      </c>
      <c r="H703" s="4">
        <f t="shared" si="71"/>
        <v>120</v>
      </c>
      <c r="I703" s="4">
        <f t="shared" si="65"/>
        <v>120</v>
      </c>
      <c r="J703">
        <f t="shared" si="68"/>
        <v>54190</v>
      </c>
    </row>
    <row r="704" spans="1:10" x14ac:dyDescent="0.25">
      <c r="A704" s="2">
        <v>45629</v>
      </c>
      <c r="B704" s="4">
        <f t="shared" si="66"/>
        <v>12</v>
      </c>
      <c r="C704" s="2" t="s">
        <v>3</v>
      </c>
      <c r="D704">
        <f t="shared" si="69"/>
        <v>2</v>
      </c>
      <c r="E704">
        <v>10</v>
      </c>
      <c r="F704" s="12">
        <f t="shared" si="70"/>
        <v>4</v>
      </c>
      <c r="G704" s="4">
        <f t="shared" si="67"/>
        <v>0</v>
      </c>
      <c r="H704" s="4">
        <f t="shared" si="71"/>
        <v>120</v>
      </c>
      <c r="I704" s="4">
        <f t="shared" si="65"/>
        <v>120</v>
      </c>
      <c r="J704">
        <f t="shared" si="68"/>
        <v>54310</v>
      </c>
    </row>
    <row r="705" spans="1:10" x14ac:dyDescent="0.25">
      <c r="A705" s="2">
        <v>45630</v>
      </c>
      <c r="B705" s="4">
        <f t="shared" si="66"/>
        <v>12</v>
      </c>
      <c r="C705" s="2" t="s">
        <v>3</v>
      </c>
      <c r="D705">
        <f t="shared" si="69"/>
        <v>3</v>
      </c>
      <c r="E705">
        <v>10</v>
      </c>
      <c r="F705" s="12">
        <f t="shared" si="70"/>
        <v>4</v>
      </c>
      <c r="G705" s="4">
        <f t="shared" si="67"/>
        <v>0</v>
      </c>
      <c r="H705" s="4">
        <f t="shared" si="71"/>
        <v>120</v>
      </c>
      <c r="I705" s="4">
        <f t="shared" si="65"/>
        <v>120</v>
      </c>
      <c r="J705">
        <f t="shared" si="68"/>
        <v>54430</v>
      </c>
    </row>
    <row r="706" spans="1:10" x14ac:dyDescent="0.25">
      <c r="A706" s="2">
        <v>45631</v>
      </c>
      <c r="B706" s="4">
        <f t="shared" si="66"/>
        <v>12</v>
      </c>
      <c r="C706" s="2" t="s">
        <v>3</v>
      </c>
      <c r="D706">
        <f t="shared" si="69"/>
        <v>4</v>
      </c>
      <c r="E706">
        <v>10</v>
      </c>
      <c r="F706" s="12">
        <f t="shared" si="70"/>
        <v>4</v>
      </c>
      <c r="G706" s="4">
        <f t="shared" si="67"/>
        <v>0</v>
      </c>
      <c r="H706" s="4">
        <f t="shared" si="71"/>
        <v>120</v>
      </c>
      <c r="I706" s="4">
        <f t="shared" ref="I706:I733" si="72">H706-G706</f>
        <v>120</v>
      </c>
      <c r="J706">
        <f t="shared" si="68"/>
        <v>54550</v>
      </c>
    </row>
    <row r="707" spans="1:10" x14ac:dyDescent="0.25">
      <c r="A707" s="2">
        <v>45632</v>
      </c>
      <c r="B707" s="4">
        <f t="shared" ref="B707:B733" si="73">MONTH(A707)</f>
        <v>12</v>
      </c>
      <c r="C707" s="2" t="s">
        <v>3</v>
      </c>
      <c r="D707">
        <f t="shared" si="69"/>
        <v>5</v>
      </c>
      <c r="E707">
        <v>10</v>
      </c>
      <c r="F707" s="12">
        <f t="shared" si="70"/>
        <v>4</v>
      </c>
      <c r="G707" s="4">
        <f t="shared" si="67"/>
        <v>0</v>
      </c>
      <c r="H707" s="4">
        <f t="shared" si="71"/>
        <v>120</v>
      </c>
      <c r="I707" s="4">
        <f t="shared" si="72"/>
        <v>120</v>
      </c>
      <c r="J707">
        <f t="shared" si="68"/>
        <v>54670</v>
      </c>
    </row>
    <row r="708" spans="1:10" x14ac:dyDescent="0.25">
      <c r="A708" s="2">
        <v>45633</v>
      </c>
      <c r="B708" s="4">
        <f t="shared" si="73"/>
        <v>12</v>
      </c>
      <c r="C708" s="2" t="s">
        <v>3</v>
      </c>
      <c r="D708">
        <f t="shared" si="69"/>
        <v>6</v>
      </c>
      <c r="E708">
        <v>10</v>
      </c>
      <c r="F708" s="12">
        <f t="shared" si="70"/>
        <v>4</v>
      </c>
      <c r="G708" s="4">
        <f t="shared" ref="G708:G733" si="74">IF(D708&lt;=5,0,IF(D708=7,150,0))</f>
        <v>0</v>
      </c>
      <c r="H708" s="4">
        <f t="shared" si="71"/>
        <v>0</v>
      </c>
      <c r="I708" s="4">
        <f t="shared" si="72"/>
        <v>0</v>
      </c>
      <c r="J708">
        <f t="shared" ref="J708:J733" si="75">J707+I708</f>
        <v>54670</v>
      </c>
    </row>
    <row r="709" spans="1:10" x14ac:dyDescent="0.25">
      <c r="A709" s="2">
        <v>45634</v>
      </c>
      <c r="B709" s="4">
        <f t="shared" si="73"/>
        <v>12</v>
      </c>
      <c r="C709" s="2" t="s">
        <v>3</v>
      </c>
      <c r="D709">
        <f t="shared" si="69"/>
        <v>7</v>
      </c>
      <c r="E709">
        <v>10</v>
      </c>
      <c r="F709" s="12">
        <f t="shared" si="70"/>
        <v>4</v>
      </c>
      <c r="G709" s="4">
        <f t="shared" si="74"/>
        <v>150</v>
      </c>
      <c r="H709" s="4">
        <f t="shared" si="71"/>
        <v>0</v>
      </c>
      <c r="I709" s="4">
        <f t="shared" si="72"/>
        <v>-150</v>
      </c>
      <c r="J709">
        <f t="shared" si="75"/>
        <v>54520</v>
      </c>
    </row>
    <row r="710" spans="1:10" x14ac:dyDescent="0.25">
      <c r="A710" s="2">
        <v>45635</v>
      </c>
      <c r="B710" s="4">
        <f t="shared" si="73"/>
        <v>12</v>
      </c>
      <c r="C710" s="2" t="s">
        <v>3</v>
      </c>
      <c r="D710">
        <f t="shared" si="69"/>
        <v>1</v>
      </c>
      <c r="E710">
        <v>10</v>
      </c>
      <c r="F710" s="12">
        <f t="shared" si="70"/>
        <v>4</v>
      </c>
      <c r="G710" s="4">
        <f t="shared" si="74"/>
        <v>0</v>
      </c>
      <c r="H710" s="4">
        <f t="shared" si="71"/>
        <v>120</v>
      </c>
      <c r="I710" s="4">
        <f t="shared" si="72"/>
        <v>120</v>
      </c>
      <c r="J710">
        <f t="shared" si="75"/>
        <v>54640</v>
      </c>
    </row>
    <row r="711" spans="1:10" x14ac:dyDescent="0.25">
      <c r="A711" s="2">
        <v>45636</v>
      </c>
      <c r="B711" s="4">
        <f t="shared" si="73"/>
        <v>12</v>
      </c>
      <c r="C711" s="2" t="s">
        <v>3</v>
      </c>
      <c r="D711">
        <f t="shared" si="69"/>
        <v>2</v>
      </c>
      <c r="E711">
        <v>10</v>
      </c>
      <c r="F711" s="12">
        <f t="shared" si="70"/>
        <v>4</v>
      </c>
      <c r="G711" s="4">
        <f t="shared" si="74"/>
        <v>0</v>
      </c>
      <c r="H711" s="4">
        <f t="shared" si="71"/>
        <v>120</v>
      </c>
      <c r="I711" s="4">
        <f t="shared" si="72"/>
        <v>120</v>
      </c>
      <c r="J711">
        <f t="shared" si="75"/>
        <v>54760</v>
      </c>
    </row>
    <row r="712" spans="1:10" x14ac:dyDescent="0.25">
      <c r="A712" s="2">
        <v>45637</v>
      </c>
      <c r="B712" s="4">
        <f t="shared" si="73"/>
        <v>12</v>
      </c>
      <c r="C712" s="2" t="s">
        <v>3</v>
      </c>
      <c r="D712">
        <f t="shared" si="69"/>
        <v>3</v>
      </c>
      <c r="E712">
        <v>10</v>
      </c>
      <c r="F712" s="12">
        <f t="shared" si="70"/>
        <v>4</v>
      </c>
      <c r="G712" s="4">
        <f t="shared" si="74"/>
        <v>0</v>
      </c>
      <c r="H712" s="4">
        <f t="shared" si="71"/>
        <v>120</v>
      </c>
      <c r="I712" s="4">
        <f t="shared" si="72"/>
        <v>120</v>
      </c>
      <c r="J712">
        <f t="shared" si="75"/>
        <v>54880</v>
      </c>
    </row>
    <row r="713" spans="1:10" x14ac:dyDescent="0.25">
      <c r="A713" s="2">
        <v>45638</v>
      </c>
      <c r="B713" s="4">
        <f t="shared" si="73"/>
        <v>12</v>
      </c>
      <c r="C713" s="2" t="s">
        <v>3</v>
      </c>
      <c r="D713">
        <f t="shared" si="69"/>
        <v>4</v>
      </c>
      <c r="E713">
        <v>10</v>
      </c>
      <c r="F713" s="12">
        <f t="shared" si="70"/>
        <v>4</v>
      </c>
      <c r="G713" s="4">
        <f t="shared" si="74"/>
        <v>0</v>
      </c>
      <c r="H713" s="4">
        <f t="shared" si="71"/>
        <v>120</v>
      </c>
      <c r="I713" s="4">
        <f t="shared" si="72"/>
        <v>120</v>
      </c>
      <c r="J713">
        <f t="shared" si="75"/>
        <v>55000</v>
      </c>
    </row>
    <row r="714" spans="1:10" x14ac:dyDescent="0.25">
      <c r="A714" s="2">
        <v>45639</v>
      </c>
      <c r="B714" s="4">
        <f t="shared" si="73"/>
        <v>12</v>
      </c>
      <c r="C714" s="2" t="s">
        <v>3</v>
      </c>
      <c r="D714">
        <f t="shared" si="69"/>
        <v>5</v>
      </c>
      <c r="E714">
        <v>10</v>
      </c>
      <c r="F714" s="12">
        <f t="shared" si="70"/>
        <v>4</v>
      </c>
      <c r="G714" s="4">
        <f t="shared" si="74"/>
        <v>0</v>
      </c>
      <c r="H714" s="4">
        <f t="shared" si="71"/>
        <v>120</v>
      </c>
      <c r="I714" s="4">
        <f t="shared" si="72"/>
        <v>120</v>
      </c>
      <c r="J714">
        <f t="shared" si="75"/>
        <v>55120</v>
      </c>
    </row>
    <row r="715" spans="1:10" x14ac:dyDescent="0.25">
      <c r="A715" s="2">
        <v>45640</v>
      </c>
      <c r="B715" s="4">
        <f t="shared" si="73"/>
        <v>12</v>
      </c>
      <c r="C715" s="2" t="s">
        <v>3</v>
      </c>
      <c r="D715">
        <f t="shared" si="69"/>
        <v>6</v>
      </c>
      <c r="E715">
        <v>10</v>
      </c>
      <c r="F715" s="12">
        <f t="shared" si="70"/>
        <v>4</v>
      </c>
      <c r="G715" s="4">
        <f t="shared" si="74"/>
        <v>0</v>
      </c>
      <c r="H715" s="4">
        <f t="shared" si="71"/>
        <v>0</v>
      </c>
      <c r="I715" s="4">
        <f t="shared" si="72"/>
        <v>0</v>
      </c>
      <c r="J715">
        <f t="shared" si="75"/>
        <v>55120</v>
      </c>
    </row>
    <row r="716" spans="1:10" x14ac:dyDescent="0.25">
      <c r="A716" s="2">
        <v>45641</v>
      </c>
      <c r="B716" s="4">
        <f t="shared" si="73"/>
        <v>12</v>
      </c>
      <c r="C716" s="2" t="s">
        <v>3</v>
      </c>
      <c r="D716">
        <f t="shared" si="69"/>
        <v>7</v>
      </c>
      <c r="E716">
        <v>10</v>
      </c>
      <c r="F716" s="12">
        <f t="shared" si="70"/>
        <v>4</v>
      </c>
      <c r="G716" s="4">
        <f t="shared" si="74"/>
        <v>150</v>
      </c>
      <c r="H716" s="4">
        <f t="shared" si="71"/>
        <v>0</v>
      </c>
      <c r="I716" s="4">
        <f t="shared" si="72"/>
        <v>-150</v>
      </c>
      <c r="J716">
        <f t="shared" si="75"/>
        <v>54970</v>
      </c>
    </row>
    <row r="717" spans="1:10" x14ac:dyDescent="0.25">
      <c r="A717" s="2">
        <v>45642</v>
      </c>
      <c r="B717" s="4">
        <f t="shared" si="73"/>
        <v>12</v>
      </c>
      <c r="C717" s="2" t="s">
        <v>3</v>
      </c>
      <c r="D717">
        <f t="shared" si="69"/>
        <v>1</v>
      </c>
      <c r="E717">
        <v>10</v>
      </c>
      <c r="F717" s="12">
        <f t="shared" si="70"/>
        <v>4</v>
      </c>
      <c r="G717" s="4">
        <f t="shared" si="74"/>
        <v>0</v>
      </c>
      <c r="H717" s="4">
        <f t="shared" si="71"/>
        <v>120</v>
      </c>
      <c r="I717" s="4">
        <f t="shared" si="72"/>
        <v>120</v>
      </c>
      <c r="J717">
        <f t="shared" si="75"/>
        <v>55090</v>
      </c>
    </row>
    <row r="718" spans="1:10" x14ac:dyDescent="0.25">
      <c r="A718" s="2">
        <v>45643</v>
      </c>
      <c r="B718" s="4">
        <f t="shared" si="73"/>
        <v>12</v>
      </c>
      <c r="C718" s="2" t="s">
        <v>3</v>
      </c>
      <c r="D718">
        <f t="shared" si="69"/>
        <v>2</v>
      </c>
      <c r="E718">
        <v>10</v>
      </c>
      <c r="F718" s="12">
        <f t="shared" si="70"/>
        <v>4</v>
      </c>
      <c r="G718" s="4">
        <f t="shared" si="74"/>
        <v>0</v>
      </c>
      <c r="H718" s="4">
        <f t="shared" si="71"/>
        <v>120</v>
      </c>
      <c r="I718" s="4">
        <f t="shared" si="72"/>
        <v>120</v>
      </c>
      <c r="J718">
        <f t="shared" si="75"/>
        <v>55210</v>
      </c>
    </row>
    <row r="719" spans="1:10" x14ac:dyDescent="0.25">
      <c r="A719" s="2">
        <v>45644</v>
      </c>
      <c r="B719" s="4">
        <f t="shared" si="73"/>
        <v>12</v>
      </c>
      <c r="C719" s="2" t="s">
        <v>3</v>
      </c>
      <c r="D719">
        <f t="shared" si="69"/>
        <v>3</v>
      </c>
      <c r="E719">
        <v>10</v>
      </c>
      <c r="F719" s="12">
        <f t="shared" si="70"/>
        <v>4</v>
      </c>
      <c r="G719" s="4">
        <f t="shared" si="74"/>
        <v>0</v>
      </c>
      <c r="H719" s="4">
        <f t="shared" si="71"/>
        <v>120</v>
      </c>
      <c r="I719" s="4">
        <f t="shared" si="72"/>
        <v>120</v>
      </c>
      <c r="J719">
        <f t="shared" si="75"/>
        <v>55330</v>
      </c>
    </row>
    <row r="720" spans="1:10" x14ac:dyDescent="0.25">
      <c r="A720" s="2">
        <v>45645</v>
      </c>
      <c r="B720" s="4">
        <f t="shared" si="73"/>
        <v>12</v>
      </c>
      <c r="C720" s="2" t="s">
        <v>0</v>
      </c>
      <c r="D720">
        <f t="shared" si="69"/>
        <v>4</v>
      </c>
      <c r="E720">
        <v>10</v>
      </c>
      <c r="F720" s="12">
        <f t="shared" si="70"/>
        <v>2</v>
      </c>
      <c r="G720" s="4">
        <f t="shared" si="74"/>
        <v>0</v>
      </c>
      <c r="H720" s="4">
        <f t="shared" si="71"/>
        <v>60</v>
      </c>
      <c r="I720" s="4">
        <f t="shared" si="72"/>
        <v>60</v>
      </c>
      <c r="J720">
        <f t="shared" si="75"/>
        <v>55390</v>
      </c>
    </row>
    <row r="721" spans="1:10" x14ac:dyDescent="0.25">
      <c r="A721" s="2">
        <v>45646</v>
      </c>
      <c r="B721" s="4">
        <f t="shared" si="73"/>
        <v>12</v>
      </c>
      <c r="C721" s="2" t="s">
        <v>0</v>
      </c>
      <c r="D721">
        <f t="shared" si="69"/>
        <v>5</v>
      </c>
      <c r="E721">
        <v>10</v>
      </c>
      <c r="F721" s="12">
        <f t="shared" si="70"/>
        <v>2</v>
      </c>
      <c r="G721" s="4">
        <f t="shared" si="74"/>
        <v>0</v>
      </c>
      <c r="H721" s="4">
        <f t="shared" si="71"/>
        <v>60</v>
      </c>
      <c r="I721" s="4">
        <f t="shared" si="72"/>
        <v>60</v>
      </c>
      <c r="J721">
        <f t="shared" si="75"/>
        <v>55450</v>
      </c>
    </row>
    <row r="722" spans="1:10" x14ac:dyDescent="0.25">
      <c r="A722" s="2">
        <v>45647</v>
      </c>
      <c r="B722" s="4">
        <f t="shared" si="73"/>
        <v>12</v>
      </c>
      <c r="C722" s="2" t="s">
        <v>0</v>
      </c>
      <c r="D722">
        <f t="shared" si="69"/>
        <v>6</v>
      </c>
      <c r="E722">
        <v>10</v>
      </c>
      <c r="F722" s="12">
        <f t="shared" si="70"/>
        <v>2</v>
      </c>
      <c r="G722" s="4">
        <f t="shared" si="74"/>
        <v>0</v>
      </c>
      <c r="H722" s="4">
        <f t="shared" si="71"/>
        <v>0</v>
      </c>
      <c r="I722" s="4">
        <f t="shared" si="72"/>
        <v>0</v>
      </c>
      <c r="J722">
        <f t="shared" si="75"/>
        <v>55450</v>
      </c>
    </row>
    <row r="723" spans="1:10" x14ac:dyDescent="0.25">
      <c r="A723" s="2">
        <v>45648</v>
      </c>
      <c r="B723" s="4">
        <f t="shared" si="73"/>
        <v>12</v>
      </c>
      <c r="C723" s="2" t="s">
        <v>0</v>
      </c>
      <c r="D723">
        <f t="shared" si="69"/>
        <v>7</v>
      </c>
      <c r="E723">
        <v>10</v>
      </c>
      <c r="F723" s="12">
        <f t="shared" si="70"/>
        <v>2</v>
      </c>
      <c r="G723" s="4">
        <f t="shared" si="74"/>
        <v>150</v>
      </c>
      <c r="H723" s="4">
        <f t="shared" si="71"/>
        <v>0</v>
      </c>
      <c r="I723" s="4">
        <f t="shared" si="72"/>
        <v>-150</v>
      </c>
      <c r="J723">
        <f t="shared" si="75"/>
        <v>55300</v>
      </c>
    </row>
    <row r="724" spans="1:10" x14ac:dyDescent="0.25">
      <c r="A724" s="2">
        <v>45649</v>
      </c>
      <c r="B724" s="4">
        <f t="shared" si="73"/>
        <v>12</v>
      </c>
      <c r="C724" s="2" t="s">
        <v>0</v>
      </c>
      <c r="D724">
        <f t="shared" si="69"/>
        <v>1</v>
      </c>
      <c r="E724">
        <v>10</v>
      </c>
      <c r="F724" s="12">
        <f t="shared" si="70"/>
        <v>2</v>
      </c>
      <c r="G724" s="4">
        <f t="shared" si="74"/>
        <v>0</v>
      </c>
      <c r="H724" s="4">
        <f t="shared" si="71"/>
        <v>60</v>
      </c>
      <c r="I724" s="4">
        <f t="shared" si="72"/>
        <v>60</v>
      </c>
      <c r="J724">
        <f t="shared" si="75"/>
        <v>55360</v>
      </c>
    </row>
    <row r="725" spans="1:10" x14ac:dyDescent="0.25">
      <c r="A725" s="2">
        <v>45650</v>
      </c>
      <c r="B725" s="4">
        <f t="shared" si="73"/>
        <v>12</v>
      </c>
      <c r="C725" s="2" t="s">
        <v>0</v>
      </c>
      <c r="D725">
        <f t="shared" si="69"/>
        <v>2</v>
      </c>
      <c r="E725">
        <v>10</v>
      </c>
      <c r="F725" s="12">
        <f t="shared" si="70"/>
        <v>2</v>
      </c>
      <c r="G725" s="4">
        <f t="shared" si="74"/>
        <v>0</v>
      </c>
      <c r="H725" s="4">
        <f t="shared" si="71"/>
        <v>60</v>
      </c>
      <c r="I725" s="4">
        <f t="shared" si="72"/>
        <v>60</v>
      </c>
      <c r="J725">
        <f t="shared" si="75"/>
        <v>55420</v>
      </c>
    </row>
    <row r="726" spans="1:10" x14ac:dyDescent="0.25">
      <c r="A726" s="2">
        <v>45651</v>
      </c>
      <c r="B726" s="4">
        <f t="shared" si="73"/>
        <v>12</v>
      </c>
      <c r="C726" s="2" t="s">
        <v>0</v>
      </c>
      <c r="D726">
        <f t="shared" si="69"/>
        <v>3</v>
      </c>
      <c r="E726">
        <v>10</v>
      </c>
      <c r="F726" s="12">
        <f t="shared" si="70"/>
        <v>2</v>
      </c>
      <c r="G726" s="4">
        <f t="shared" si="74"/>
        <v>0</v>
      </c>
      <c r="H726" s="4">
        <f t="shared" si="71"/>
        <v>60</v>
      </c>
      <c r="I726" s="4">
        <f t="shared" si="72"/>
        <v>60</v>
      </c>
      <c r="J726">
        <f t="shared" si="75"/>
        <v>55480</v>
      </c>
    </row>
    <row r="727" spans="1:10" x14ac:dyDescent="0.25">
      <c r="A727" s="2">
        <v>45652</v>
      </c>
      <c r="B727" s="4">
        <f t="shared" si="73"/>
        <v>12</v>
      </c>
      <c r="C727" s="2" t="s">
        <v>0</v>
      </c>
      <c r="D727">
        <f t="shared" si="69"/>
        <v>4</v>
      </c>
      <c r="E727">
        <v>10</v>
      </c>
      <c r="F727" s="12">
        <f t="shared" si="70"/>
        <v>2</v>
      </c>
      <c r="G727" s="4">
        <f t="shared" si="74"/>
        <v>0</v>
      </c>
      <c r="H727" s="4">
        <f t="shared" si="71"/>
        <v>60</v>
      </c>
      <c r="I727" s="4">
        <f t="shared" si="72"/>
        <v>60</v>
      </c>
      <c r="J727">
        <f t="shared" si="75"/>
        <v>55540</v>
      </c>
    </row>
    <row r="728" spans="1:10" x14ac:dyDescent="0.25">
      <c r="A728" s="2">
        <v>45653</v>
      </c>
      <c r="B728" s="4">
        <f t="shared" si="73"/>
        <v>12</v>
      </c>
      <c r="C728" s="2" t="s">
        <v>0</v>
      </c>
      <c r="D728">
        <f t="shared" si="69"/>
        <v>5</v>
      </c>
      <c r="E728">
        <v>10</v>
      </c>
      <c r="F728" s="12">
        <f t="shared" si="70"/>
        <v>2</v>
      </c>
      <c r="G728" s="4">
        <f t="shared" si="74"/>
        <v>0</v>
      </c>
      <c r="H728" s="4">
        <f t="shared" si="71"/>
        <v>60</v>
      </c>
      <c r="I728" s="4">
        <f t="shared" si="72"/>
        <v>60</v>
      </c>
      <c r="J728">
        <f t="shared" si="75"/>
        <v>55600</v>
      </c>
    </row>
    <row r="729" spans="1:10" x14ac:dyDescent="0.25">
      <c r="A729" s="2">
        <v>45654</v>
      </c>
      <c r="B729" s="4">
        <f t="shared" si="73"/>
        <v>12</v>
      </c>
      <c r="C729" s="2" t="s">
        <v>0</v>
      </c>
      <c r="D729">
        <f t="shared" si="69"/>
        <v>6</v>
      </c>
      <c r="E729">
        <v>10</v>
      </c>
      <c r="F729" s="12">
        <f t="shared" si="70"/>
        <v>2</v>
      </c>
      <c r="G729" s="4">
        <f t="shared" si="74"/>
        <v>0</v>
      </c>
      <c r="H729" s="4">
        <f t="shared" si="71"/>
        <v>0</v>
      </c>
      <c r="I729" s="4">
        <f t="shared" si="72"/>
        <v>0</v>
      </c>
      <c r="J729">
        <f t="shared" si="75"/>
        <v>55600</v>
      </c>
    </row>
    <row r="730" spans="1:10" x14ac:dyDescent="0.25">
      <c r="A730" s="2">
        <v>45655</v>
      </c>
      <c r="B730" s="4">
        <f t="shared" si="73"/>
        <v>12</v>
      </c>
      <c r="C730" s="2" t="s">
        <v>0</v>
      </c>
      <c r="D730">
        <f t="shared" si="69"/>
        <v>7</v>
      </c>
      <c r="E730">
        <v>10</v>
      </c>
      <c r="F730" s="12">
        <f t="shared" si="70"/>
        <v>2</v>
      </c>
      <c r="G730" s="4">
        <f t="shared" si="74"/>
        <v>150</v>
      </c>
      <c r="H730" s="4">
        <f t="shared" si="71"/>
        <v>0</v>
      </c>
      <c r="I730" s="4">
        <f t="shared" si="72"/>
        <v>-150</v>
      </c>
      <c r="J730">
        <f t="shared" si="75"/>
        <v>55450</v>
      </c>
    </row>
    <row r="731" spans="1:10" x14ac:dyDescent="0.25">
      <c r="A731" s="2">
        <v>45656</v>
      </c>
      <c r="B731" s="4">
        <f t="shared" si="73"/>
        <v>12</v>
      </c>
      <c r="C731" s="2" t="s">
        <v>0</v>
      </c>
      <c r="D731">
        <f t="shared" si="69"/>
        <v>1</v>
      </c>
      <c r="E731">
        <v>10</v>
      </c>
      <c r="F731" s="12">
        <f t="shared" si="70"/>
        <v>2</v>
      </c>
      <c r="G731" s="4">
        <f t="shared" si="74"/>
        <v>0</v>
      </c>
      <c r="H731" s="4">
        <f t="shared" si="71"/>
        <v>60</v>
      </c>
      <c r="I731" s="4">
        <f t="shared" si="72"/>
        <v>60</v>
      </c>
      <c r="J731">
        <f t="shared" si="75"/>
        <v>55510</v>
      </c>
    </row>
    <row r="732" spans="1:10" x14ac:dyDescent="0.25">
      <c r="A732" s="2">
        <v>45657</v>
      </c>
      <c r="B732" s="4">
        <f t="shared" si="73"/>
        <v>12</v>
      </c>
      <c r="C732" s="2" t="s">
        <v>0</v>
      </c>
      <c r="D732">
        <f t="shared" si="69"/>
        <v>2</v>
      </c>
      <c r="E732">
        <v>10</v>
      </c>
      <c r="F732" s="12">
        <f t="shared" si="70"/>
        <v>2</v>
      </c>
      <c r="G732" s="4">
        <f t="shared" si="74"/>
        <v>0</v>
      </c>
      <c r="H732" s="4">
        <f t="shared" si="71"/>
        <v>60</v>
      </c>
      <c r="I732" s="4">
        <f t="shared" si="72"/>
        <v>60</v>
      </c>
      <c r="J732">
        <f t="shared" si="75"/>
        <v>55570</v>
      </c>
    </row>
    <row r="733" spans="1:10" x14ac:dyDescent="0.25">
      <c r="A733" s="2"/>
      <c r="B733" s="4"/>
      <c r="C733" s="2"/>
      <c r="F733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FF58B-7A35-4EAA-8F4D-04F9022ECD9E}">
  <dimension ref="A1:L732"/>
  <sheetViews>
    <sheetView workbookViewId="0">
      <selection activeCell="L16" sqref="L16"/>
    </sheetView>
  </sheetViews>
  <sheetFormatPr defaultRowHeight="15" x14ac:dyDescent="0.25"/>
  <cols>
    <col min="1" max="1" width="10.140625" bestFit="1" customWidth="1"/>
    <col min="2" max="2" width="10.140625" customWidth="1"/>
    <col min="3" max="3" width="9.140625" bestFit="1" customWidth="1"/>
    <col min="4" max="4" width="7.7109375" bestFit="1" customWidth="1"/>
    <col min="5" max="5" width="13.28515625" bestFit="1" customWidth="1"/>
    <col min="6" max="6" width="6.7109375" style="4" bestFit="1" customWidth="1"/>
    <col min="7" max="7" width="10" style="4" bestFit="1" customWidth="1"/>
    <col min="8" max="8" width="10.5703125" style="4" bestFit="1" customWidth="1"/>
    <col min="9" max="9" width="13.7109375" bestFit="1" customWidth="1"/>
    <col min="10" max="10" width="10" customWidth="1"/>
    <col min="11" max="11" width="18.5703125" customWidth="1"/>
    <col min="12" max="12" width="10.85546875" bestFit="1" customWidth="1"/>
  </cols>
  <sheetData>
    <row r="1" spans="1:12" x14ac:dyDescent="0.25">
      <c r="A1" t="s">
        <v>4</v>
      </c>
      <c r="B1" t="s">
        <v>5</v>
      </c>
      <c r="C1" t="s">
        <v>27</v>
      </c>
      <c r="D1" t="s">
        <v>28</v>
      </c>
      <c r="E1" t="s">
        <v>29</v>
      </c>
      <c r="F1" s="4" t="s">
        <v>6</v>
      </c>
      <c r="G1" s="4" t="s">
        <v>7</v>
      </c>
      <c r="H1" s="4" t="s">
        <v>8</v>
      </c>
      <c r="I1" s="4" t="s">
        <v>34</v>
      </c>
      <c r="J1" s="4"/>
    </row>
    <row r="2" spans="1:12" x14ac:dyDescent="0.25">
      <c r="A2" s="2">
        <v>44927</v>
      </c>
      <c r="B2" s="2" t="s">
        <v>0</v>
      </c>
      <c r="C2">
        <f>WEEKDAY(A2,2)</f>
        <v>7</v>
      </c>
      <c r="D2">
        <v>10</v>
      </c>
      <c r="E2" s="12">
        <f>ROUNDDOWN(VLOOKUP(B2,$K$7:$L$10,2,FALSE)*D2,)</f>
        <v>2</v>
      </c>
      <c r="F2" s="4">
        <v>8150</v>
      </c>
      <c r="G2" s="4">
        <f>IF(AND(C2&lt;&gt;6,C2&lt;&gt;7),$L$4*$L$22,0)</f>
        <v>0</v>
      </c>
      <c r="H2" s="4">
        <f t="shared" ref="H2:H65" si="0">G2-F2</f>
        <v>-8150</v>
      </c>
      <c r="I2">
        <f>H2</f>
        <v>-8150</v>
      </c>
    </row>
    <row r="3" spans="1:12" x14ac:dyDescent="0.25">
      <c r="A3" s="2">
        <v>44928</v>
      </c>
      <c r="B3" s="2" t="s">
        <v>0</v>
      </c>
      <c r="C3">
        <f>WEEKDAY(A3,2)</f>
        <v>1</v>
      </c>
      <c r="D3">
        <v>10</v>
      </c>
      <c r="E3" s="12">
        <f t="shared" ref="E3:E66" si="1">ROUNDDOWN(VLOOKUP(B3,$K$7:$L$10,2,FALSE)*D3,)</f>
        <v>2</v>
      </c>
      <c r="F3" s="4">
        <f>IF(C3&lt;=5,0,IF(C3=7,150,0))</f>
        <v>0</v>
      </c>
      <c r="G3" s="4">
        <f>IF(C3&lt;=5,E3*$L$4,0)</f>
        <v>60</v>
      </c>
      <c r="H3" s="4">
        <f t="shared" si="0"/>
        <v>60</v>
      </c>
      <c r="I3">
        <f>I2+H3</f>
        <v>-8090</v>
      </c>
      <c r="K3" t="s">
        <v>30</v>
      </c>
      <c r="L3" s="1">
        <v>800</v>
      </c>
    </row>
    <row r="4" spans="1:12" x14ac:dyDescent="0.25">
      <c r="A4" s="2">
        <v>44929</v>
      </c>
      <c r="B4" s="2" t="s">
        <v>0</v>
      </c>
      <c r="C4">
        <f>WEEKDAY(A4,2)</f>
        <v>2</v>
      </c>
      <c r="D4">
        <v>10</v>
      </c>
      <c r="E4" s="12">
        <f t="shared" si="1"/>
        <v>2</v>
      </c>
      <c r="F4" s="4">
        <f t="shared" ref="F4:F67" si="2">IF(C4&lt;=5,0,IF(C4=7,150,0))</f>
        <v>0</v>
      </c>
      <c r="G4" s="4">
        <f t="shared" ref="G4:G67" si="3">IF(C4&lt;=5,E4*$L$4,0)</f>
        <v>60</v>
      </c>
      <c r="H4" s="4">
        <f t="shared" si="0"/>
        <v>60</v>
      </c>
      <c r="I4">
        <f t="shared" ref="I4:I67" si="4">I3+H4</f>
        <v>-8030</v>
      </c>
      <c r="K4" t="s">
        <v>31</v>
      </c>
      <c r="L4" s="1">
        <v>30</v>
      </c>
    </row>
    <row r="5" spans="1:12" x14ac:dyDescent="0.25">
      <c r="A5" s="2">
        <v>44930</v>
      </c>
      <c r="B5" s="2" t="s">
        <v>0</v>
      </c>
      <c r="C5">
        <f>WEEKDAY(A5,2)</f>
        <v>3</v>
      </c>
      <c r="D5">
        <v>10</v>
      </c>
      <c r="E5" s="12">
        <f t="shared" si="1"/>
        <v>2</v>
      </c>
      <c r="F5" s="4">
        <f t="shared" si="2"/>
        <v>0</v>
      </c>
      <c r="G5" s="4">
        <f t="shared" si="3"/>
        <v>60</v>
      </c>
      <c r="H5" s="4">
        <f t="shared" si="0"/>
        <v>60</v>
      </c>
      <c r="I5">
        <f t="shared" si="4"/>
        <v>-7970</v>
      </c>
      <c r="K5" t="s">
        <v>32</v>
      </c>
      <c r="L5" s="1">
        <v>15</v>
      </c>
    </row>
    <row r="6" spans="1:12" x14ac:dyDescent="0.25">
      <c r="A6" s="2">
        <v>44931</v>
      </c>
      <c r="B6" s="2" t="s">
        <v>0</v>
      </c>
      <c r="C6">
        <f>WEEKDAY(A6,2)</f>
        <v>4</v>
      </c>
      <c r="D6">
        <v>10</v>
      </c>
      <c r="E6" s="12">
        <f t="shared" si="1"/>
        <v>2</v>
      </c>
      <c r="F6" s="4">
        <f t="shared" si="2"/>
        <v>0</v>
      </c>
      <c r="G6" s="4">
        <f t="shared" si="3"/>
        <v>60</v>
      </c>
      <c r="H6" s="4">
        <f t="shared" si="0"/>
        <v>60</v>
      </c>
      <c r="I6">
        <f t="shared" si="4"/>
        <v>-7910</v>
      </c>
    </row>
    <row r="7" spans="1:12" x14ac:dyDescent="0.25">
      <c r="A7" s="2">
        <v>44932</v>
      </c>
      <c r="B7" s="2" t="s">
        <v>0</v>
      </c>
      <c r="C7">
        <f>WEEKDAY(A7,2)</f>
        <v>5</v>
      </c>
      <c r="D7">
        <v>10</v>
      </c>
      <c r="E7" s="12">
        <f t="shared" si="1"/>
        <v>2</v>
      </c>
      <c r="F7" s="4">
        <f t="shared" si="2"/>
        <v>0</v>
      </c>
      <c r="G7" s="4">
        <f t="shared" si="3"/>
        <v>60</v>
      </c>
      <c r="H7" s="4">
        <f t="shared" si="0"/>
        <v>60</v>
      </c>
      <c r="I7">
        <f t="shared" si="4"/>
        <v>-7850</v>
      </c>
      <c r="K7" t="s">
        <v>0</v>
      </c>
      <c r="L7" s="11">
        <v>0.2</v>
      </c>
    </row>
    <row r="8" spans="1:12" x14ac:dyDescent="0.25">
      <c r="A8" s="2">
        <v>44933</v>
      </c>
      <c r="B8" s="2" t="s">
        <v>0</v>
      </c>
      <c r="C8">
        <f>WEEKDAY(A8,2)</f>
        <v>6</v>
      </c>
      <c r="D8">
        <v>10</v>
      </c>
      <c r="E8" s="12">
        <f t="shared" si="1"/>
        <v>2</v>
      </c>
      <c r="F8" s="4">
        <f t="shared" si="2"/>
        <v>0</v>
      </c>
      <c r="G8" s="4">
        <f t="shared" si="3"/>
        <v>0</v>
      </c>
      <c r="H8" s="4">
        <f t="shared" si="0"/>
        <v>0</v>
      </c>
      <c r="I8">
        <f t="shared" si="4"/>
        <v>-7850</v>
      </c>
      <c r="K8" t="s">
        <v>1</v>
      </c>
      <c r="L8" s="11">
        <v>0.5</v>
      </c>
    </row>
    <row r="9" spans="1:12" x14ac:dyDescent="0.25">
      <c r="A9" s="2">
        <v>44934</v>
      </c>
      <c r="B9" s="2" t="s">
        <v>0</v>
      </c>
      <c r="C9">
        <f>WEEKDAY(A9,2)</f>
        <v>7</v>
      </c>
      <c r="D9">
        <v>10</v>
      </c>
      <c r="E9" s="12">
        <f t="shared" si="1"/>
        <v>2</v>
      </c>
      <c r="F9" s="4">
        <f t="shared" si="2"/>
        <v>150</v>
      </c>
      <c r="G9" s="4">
        <f t="shared" si="3"/>
        <v>0</v>
      </c>
      <c r="H9" s="4">
        <f t="shared" si="0"/>
        <v>-150</v>
      </c>
      <c r="I9">
        <f t="shared" si="4"/>
        <v>-8000</v>
      </c>
      <c r="K9" t="s">
        <v>2</v>
      </c>
      <c r="L9" s="11">
        <v>0.9</v>
      </c>
    </row>
    <row r="10" spans="1:12" x14ac:dyDescent="0.25">
      <c r="A10" s="2">
        <v>44935</v>
      </c>
      <c r="B10" s="2" t="s">
        <v>0</v>
      </c>
      <c r="C10">
        <f>WEEKDAY(A10,2)</f>
        <v>1</v>
      </c>
      <c r="D10">
        <v>10</v>
      </c>
      <c r="E10" s="12">
        <f t="shared" si="1"/>
        <v>2</v>
      </c>
      <c r="F10" s="4">
        <f t="shared" si="2"/>
        <v>0</v>
      </c>
      <c r="G10" s="4">
        <f t="shared" si="3"/>
        <v>60</v>
      </c>
      <c r="H10" s="4">
        <f t="shared" si="0"/>
        <v>60</v>
      </c>
      <c r="I10">
        <f t="shared" si="4"/>
        <v>-7940</v>
      </c>
      <c r="K10" t="s">
        <v>3</v>
      </c>
      <c r="L10" s="11">
        <v>0.4</v>
      </c>
    </row>
    <row r="11" spans="1:12" x14ac:dyDescent="0.25">
      <c r="A11" s="2">
        <v>44936</v>
      </c>
      <c r="B11" s="2" t="s">
        <v>0</v>
      </c>
      <c r="C11">
        <f>WEEKDAY(A11,2)</f>
        <v>2</v>
      </c>
      <c r="D11">
        <v>10</v>
      </c>
      <c r="E11" s="12">
        <f t="shared" si="1"/>
        <v>2</v>
      </c>
      <c r="F11" s="4">
        <f t="shared" si="2"/>
        <v>0</v>
      </c>
      <c r="G11" s="4">
        <f t="shared" si="3"/>
        <v>60</v>
      </c>
      <c r="H11" s="4">
        <f t="shared" si="0"/>
        <v>60</v>
      </c>
      <c r="I11">
        <f t="shared" si="4"/>
        <v>-7880</v>
      </c>
    </row>
    <row r="12" spans="1:12" x14ac:dyDescent="0.25">
      <c r="A12" s="2">
        <v>44937</v>
      </c>
      <c r="B12" s="2" t="s">
        <v>0</v>
      </c>
      <c r="C12">
        <f>WEEKDAY(A12,2)</f>
        <v>3</v>
      </c>
      <c r="D12">
        <v>10</v>
      </c>
      <c r="E12" s="12">
        <f t="shared" si="1"/>
        <v>2</v>
      </c>
      <c r="F12" s="4">
        <f t="shared" si="2"/>
        <v>0</v>
      </c>
      <c r="G12" s="4">
        <f t="shared" si="3"/>
        <v>60</v>
      </c>
      <c r="H12" s="4">
        <f t="shared" si="0"/>
        <v>60</v>
      </c>
      <c r="I12">
        <f t="shared" si="4"/>
        <v>-7820</v>
      </c>
    </row>
    <row r="13" spans="1:12" x14ac:dyDescent="0.25">
      <c r="A13" s="2">
        <v>44938</v>
      </c>
      <c r="B13" s="2" t="s">
        <v>0</v>
      </c>
      <c r="C13">
        <f>WEEKDAY(A13,2)</f>
        <v>4</v>
      </c>
      <c r="D13">
        <v>10</v>
      </c>
      <c r="E13" s="12">
        <f t="shared" si="1"/>
        <v>2</v>
      </c>
      <c r="F13" s="4">
        <f t="shared" si="2"/>
        <v>0</v>
      </c>
      <c r="G13" s="4">
        <f t="shared" si="3"/>
        <v>60</v>
      </c>
      <c r="H13" s="4">
        <f t="shared" si="0"/>
        <v>60</v>
      </c>
      <c r="I13">
        <f t="shared" si="4"/>
        <v>-7760</v>
      </c>
      <c r="K13" s="8" t="s">
        <v>6</v>
      </c>
      <c r="L13" s="10">
        <f>SUM(F$2:F$367)</f>
        <v>15950</v>
      </c>
    </row>
    <row r="14" spans="1:12" x14ac:dyDescent="0.25">
      <c r="A14" s="2">
        <v>44939</v>
      </c>
      <c r="B14" s="2" t="s">
        <v>0</v>
      </c>
      <c r="C14">
        <f>WEEKDAY(A14,2)</f>
        <v>5</v>
      </c>
      <c r="D14">
        <v>10</v>
      </c>
      <c r="E14" s="12">
        <f t="shared" si="1"/>
        <v>2</v>
      </c>
      <c r="F14" s="4">
        <f t="shared" si="2"/>
        <v>0</v>
      </c>
      <c r="G14" s="4">
        <f t="shared" si="3"/>
        <v>60</v>
      </c>
      <c r="H14" s="4">
        <f t="shared" si="0"/>
        <v>60</v>
      </c>
      <c r="I14">
        <f t="shared" si="4"/>
        <v>-7700</v>
      </c>
      <c r="K14" s="8" t="s">
        <v>7</v>
      </c>
      <c r="L14" s="10">
        <f>SUM(G$2:G$367)</f>
        <v>39600</v>
      </c>
    </row>
    <row r="15" spans="1:12" x14ac:dyDescent="0.25">
      <c r="A15" s="2">
        <v>44940</v>
      </c>
      <c r="B15" s="2" t="s">
        <v>0</v>
      </c>
      <c r="C15">
        <f>WEEKDAY(A15,2)</f>
        <v>6</v>
      </c>
      <c r="D15">
        <v>10</v>
      </c>
      <c r="E15" s="12">
        <f t="shared" si="1"/>
        <v>2</v>
      </c>
      <c r="F15" s="4">
        <f t="shared" si="2"/>
        <v>0</v>
      </c>
      <c r="G15" s="4">
        <f t="shared" si="3"/>
        <v>0</v>
      </c>
      <c r="H15" s="4">
        <f t="shared" si="0"/>
        <v>0</v>
      </c>
      <c r="I15">
        <f t="shared" si="4"/>
        <v>-7700</v>
      </c>
    </row>
    <row r="16" spans="1:12" x14ac:dyDescent="0.25">
      <c r="A16" s="2">
        <v>44941</v>
      </c>
      <c r="B16" s="2" t="s">
        <v>0</v>
      </c>
      <c r="C16">
        <f>WEEKDAY(A16,2)</f>
        <v>7</v>
      </c>
      <c r="D16">
        <v>10</v>
      </c>
      <c r="E16" s="12">
        <f t="shared" si="1"/>
        <v>2</v>
      </c>
      <c r="F16" s="4">
        <f t="shared" si="2"/>
        <v>150</v>
      </c>
      <c r="G16" s="4">
        <f t="shared" si="3"/>
        <v>0</v>
      </c>
      <c r="H16" s="4">
        <f t="shared" si="0"/>
        <v>-150</v>
      </c>
      <c r="I16">
        <f t="shared" si="4"/>
        <v>-7850</v>
      </c>
      <c r="K16" s="8" t="s">
        <v>33</v>
      </c>
      <c r="L16" s="16">
        <f>A153</f>
        <v>45078</v>
      </c>
    </row>
    <row r="17" spans="1:12" x14ac:dyDescent="0.25">
      <c r="A17" s="2">
        <v>44942</v>
      </c>
      <c r="B17" s="2" t="s">
        <v>0</v>
      </c>
      <c r="C17">
        <f>WEEKDAY(A17,2)</f>
        <v>1</v>
      </c>
      <c r="D17">
        <v>10</v>
      </c>
      <c r="E17" s="12">
        <f t="shared" si="1"/>
        <v>2</v>
      </c>
      <c r="F17" s="4">
        <f t="shared" si="2"/>
        <v>0</v>
      </c>
      <c r="G17" s="4">
        <f t="shared" si="3"/>
        <v>60</v>
      </c>
      <c r="H17" s="4">
        <f t="shared" si="0"/>
        <v>60</v>
      </c>
      <c r="I17">
        <f t="shared" si="4"/>
        <v>-7790</v>
      </c>
    </row>
    <row r="18" spans="1:12" x14ac:dyDescent="0.25">
      <c r="A18" s="2">
        <v>44943</v>
      </c>
      <c r="B18" s="2" t="s">
        <v>0</v>
      </c>
      <c r="C18">
        <f>WEEKDAY(A18,2)</f>
        <v>2</v>
      </c>
      <c r="D18">
        <v>10</v>
      </c>
      <c r="E18" s="12">
        <f t="shared" si="1"/>
        <v>2</v>
      </c>
      <c r="F18" s="4">
        <f t="shared" si="2"/>
        <v>0</v>
      </c>
      <c r="G18" s="4">
        <f t="shared" si="3"/>
        <v>60</v>
      </c>
      <c r="H18" s="4">
        <f t="shared" si="0"/>
        <v>60</v>
      </c>
      <c r="I18">
        <f t="shared" si="4"/>
        <v>-7730</v>
      </c>
    </row>
    <row r="19" spans="1:12" x14ac:dyDescent="0.25">
      <c r="A19" s="2">
        <v>44944</v>
      </c>
      <c r="B19" s="2" t="s">
        <v>0</v>
      </c>
      <c r="C19">
        <f>WEEKDAY(A19,2)</f>
        <v>3</v>
      </c>
      <c r="D19">
        <v>10</v>
      </c>
      <c r="E19" s="12">
        <f t="shared" si="1"/>
        <v>2</v>
      </c>
      <c r="F19" s="4">
        <f t="shared" si="2"/>
        <v>0</v>
      </c>
      <c r="G19" s="4">
        <f t="shared" si="3"/>
        <v>60</v>
      </c>
      <c r="H19" s="4">
        <f t="shared" si="0"/>
        <v>60</v>
      </c>
      <c r="I19">
        <f t="shared" si="4"/>
        <v>-7670</v>
      </c>
      <c r="L19" s="1"/>
    </row>
    <row r="20" spans="1:12" x14ac:dyDescent="0.25">
      <c r="A20" s="2">
        <v>44945</v>
      </c>
      <c r="B20" s="2" t="s">
        <v>0</v>
      </c>
      <c r="C20">
        <f>WEEKDAY(A20,2)</f>
        <v>4</v>
      </c>
      <c r="D20">
        <v>10</v>
      </c>
      <c r="E20" s="12">
        <f t="shared" si="1"/>
        <v>2</v>
      </c>
      <c r="F20" s="4">
        <f t="shared" si="2"/>
        <v>0</v>
      </c>
      <c r="G20" s="4">
        <f t="shared" si="3"/>
        <v>60</v>
      </c>
      <c r="H20" s="4">
        <f t="shared" si="0"/>
        <v>60</v>
      </c>
      <c r="I20">
        <f t="shared" si="4"/>
        <v>-7610</v>
      </c>
      <c r="L20" s="1"/>
    </row>
    <row r="21" spans="1:12" x14ac:dyDescent="0.25">
      <c r="A21" s="2">
        <v>44946</v>
      </c>
      <c r="B21" s="2" t="s">
        <v>0</v>
      </c>
      <c r="C21">
        <f>WEEKDAY(A21,2)</f>
        <v>5</v>
      </c>
      <c r="D21">
        <v>10</v>
      </c>
      <c r="E21" s="12">
        <f t="shared" si="1"/>
        <v>2</v>
      </c>
      <c r="F21" s="4">
        <f t="shared" si="2"/>
        <v>0</v>
      </c>
      <c r="G21" s="4">
        <f t="shared" si="3"/>
        <v>60</v>
      </c>
      <c r="H21" s="4">
        <f t="shared" si="0"/>
        <v>60</v>
      </c>
      <c r="I21">
        <f t="shared" si="4"/>
        <v>-7550</v>
      </c>
    </row>
    <row r="22" spans="1:12" x14ac:dyDescent="0.25">
      <c r="A22" s="2">
        <v>44947</v>
      </c>
      <c r="B22" s="2" t="s">
        <v>0</v>
      </c>
      <c r="C22">
        <f>WEEKDAY(A22,2)</f>
        <v>6</v>
      </c>
      <c r="D22">
        <v>10</v>
      </c>
      <c r="E22" s="12">
        <f t="shared" si="1"/>
        <v>2</v>
      </c>
      <c r="F22" s="4">
        <f t="shared" si="2"/>
        <v>0</v>
      </c>
      <c r="G22" s="4">
        <f t="shared" si="3"/>
        <v>0</v>
      </c>
      <c r="H22" s="4">
        <f t="shared" si="0"/>
        <v>0</v>
      </c>
      <c r="I22">
        <f t="shared" si="4"/>
        <v>-7550</v>
      </c>
    </row>
    <row r="23" spans="1:12" x14ac:dyDescent="0.25">
      <c r="A23" s="2">
        <v>44948</v>
      </c>
      <c r="B23" s="2" t="s">
        <v>0</v>
      </c>
      <c r="C23">
        <f>WEEKDAY(A23,2)</f>
        <v>7</v>
      </c>
      <c r="D23">
        <v>10</v>
      </c>
      <c r="E23" s="12">
        <f t="shared" si="1"/>
        <v>2</v>
      </c>
      <c r="F23" s="4">
        <f t="shared" si="2"/>
        <v>150</v>
      </c>
      <c r="G23" s="4">
        <f t="shared" si="3"/>
        <v>0</v>
      </c>
      <c r="H23" s="4">
        <f t="shared" si="0"/>
        <v>-150</v>
      </c>
      <c r="I23">
        <f t="shared" si="4"/>
        <v>-7700</v>
      </c>
    </row>
    <row r="24" spans="1:12" x14ac:dyDescent="0.25">
      <c r="A24" s="2">
        <v>44949</v>
      </c>
      <c r="B24" s="2" t="s">
        <v>0</v>
      </c>
      <c r="C24">
        <f>WEEKDAY(A24,2)</f>
        <v>1</v>
      </c>
      <c r="D24">
        <v>10</v>
      </c>
      <c r="E24" s="12">
        <f t="shared" si="1"/>
        <v>2</v>
      </c>
      <c r="F24" s="4">
        <f t="shared" si="2"/>
        <v>0</v>
      </c>
      <c r="G24" s="4">
        <f t="shared" si="3"/>
        <v>60</v>
      </c>
      <c r="H24" s="4">
        <f t="shared" si="0"/>
        <v>60</v>
      </c>
      <c r="I24">
        <f t="shared" si="4"/>
        <v>-7640</v>
      </c>
    </row>
    <row r="25" spans="1:12" x14ac:dyDescent="0.25">
      <c r="A25" s="2">
        <v>44950</v>
      </c>
      <c r="B25" s="2" t="s">
        <v>0</v>
      </c>
      <c r="C25">
        <f>WEEKDAY(A25,2)</f>
        <v>2</v>
      </c>
      <c r="D25">
        <v>10</v>
      </c>
      <c r="E25" s="12">
        <f t="shared" si="1"/>
        <v>2</v>
      </c>
      <c r="F25" s="4">
        <f t="shared" si="2"/>
        <v>0</v>
      </c>
      <c r="G25" s="4">
        <f t="shared" si="3"/>
        <v>60</v>
      </c>
      <c r="H25" s="4">
        <f t="shared" si="0"/>
        <v>60</v>
      </c>
      <c r="I25">
        <f t="shared" si="4"/>
        <v>-7580</v>
      </c>
    </row>
    <row r="26" spans="1:12" x14ac:dyDescent="0.25">
      <c r="A26" s="2">
        <v>44951</v>
      </c>
      <c r="B26" s="2" t="s">
        <v>0</v>
      </c>
      <c r="C26">
        <f>WEEKDAY(A26,2)</f>
        <v>3</v>
      </c>
      <c r="D26">
        <v>10</v>
      </c>
      <c r="E26" s="12">
        <f t="shared" si="1"/>
        <v>2</v>
      </c>
      <c r="F26" s="4">
        <f t="shared" si="2"/>
        <v>0</v>
      </c>
      <c r="G26" s="4">
        <f t="shared" si="3"/>
        <v>60</v>
      </c>
      <c r="H26" s="4">
        <f t="shared" si="0"/>
        <v>60</v>
      </c>
      <c r="I26">
        <f t="shared" si="4"/>
        <v>-7520</v>
      </c>
    </row>
    <row r="27" spans="1:12" x14ac:dyDescent="0.25">
      <c r="A27" s="2">
        <v>44952</v>
      </c>
      <c r="B27" s="2" t="s">
        <v>0</v>
      </c>
      <c r="C27">
        <f>WEEKDAY(A27,2)</f>
        <v>4</v>
      </c>
      <c r="D27">
        <v>10</v>
      </c>
      <c r="E27" s="12">
        <f t="shared" si="1"/>
        <v>2</v>
      </c>
      <c r="F27" s="4">
        <f t="shared" si="2"/>
        <v>0</v>
      </c>
      <c r="G27" s="4">
        <f t="shared" si="3"/>
        <v>60</v>
      </c>
      <c r="H27" s="4">
        <f t="shared" si="0"/>
        <v>60</v>
      </c>
      <c r="I27">
        <f t="shared" si="4"/>
        <v>-7460</v>
      </c>
    </row>
    <row r="28" spans="1:12" x14ac:dyDescent="0.25">
      <c r="A28" s="2">
        <v>44953</v>
      </c>
      <c r="B28" s="2" t="s">
        <v>0</v>
      </c>
      <c r="C28">
        <f>WEEKDAY(A28,2)</f>
        <v>5</v>
      </c>
      <c r="D28">
        <v>10</v>
      </c>
      <c r="E28" s="12">
        <f t="shared" si="1"/>
        <v>2</v>
      </c>
      <c r="F28" s="4">
        <f t="shared" si="2"/>
        <v>0</v>
      </c>
      <c r="G28" s="4">
        <f t="shared" si="3"/>
        <v>60</v>
      </c>
      <c r="H28" s="4">
        <f t="shared" si="0"/>
        <v>60</v>
      </c>
      <c r="I28">
        <f t="shared" si="4"/>
        <v>-7400</v>
      </c>
    </row>
    <row r="29" spans="1:12" x14ac:dyDescent="0.25">
      <c r="A29" s="2">
        <v>44954</v>
      </c>
      <c r="B29" s="2" t="s">
        <v>0</v>
      </c>
      <c r="C29">
        <f>WEEKDAY(A29,2)</f>
        <v>6</v>
      </c>
      <c r="D29">
        <v>10</v>
      </c>
      <c r="E29" s="12">
        <f t="shared" si="1"/>
        <v>2</v>
      </c>
      <c r="F29" s="4">
        <f t="shared" si="2"/>
        <v>0</v>
      </c>
      <c r="G29" s="4">
        <f t="shared" si="3"/>
        <v>0</v>
      </c>
      <c r="H29" s="4">
        <f t="shared" si="0"/>
        <v>0</v>
      </c>
      <c r="I29">
        <f t="shared" si="4"/>
        <v>-7400</v>
      </c>
    </row>
    <row r="30" spans="1:12" x14ac:dyDescent="0.25">
      <c r="A30" s="2">
        <v>44955</v>
      </c>
      <c r="B30" s="2" t="s">
        <v>0</v>
      </c>
      <c r="C30">
        <f>WEEKDAY(A30,2)</f>
        <v>7</v>
      </c>
      <c r="D30">
        <v>10</v>
      </c>
      <c r="E30" s="12">
        <f t="shared" si="1"/>
        <v>2</v>
      </c>
      <c r="F30" s="4">
        <f t="shared" si="2"/>
        <v>150</v>
      </c>
      <c r="G30" s="4">
        <f t="shared" si="3"/>
        <v>0</v>
      </c>
      <c r="H30" s="4">
        <f t="shared" si="0"/>
        <v>-150</v>
      </c>
      <c r="I30">
        <f t="shared" si="4"/>
        <v>-7550</v>
      </c>
    </row>
    <row r="31" spans="1:12" x14ac:dyDescent="0.25">
      <c r="A31" s="2">
        <v>44956</v>
      </c>
      <c r="B31" s="2" t="s">
        <v>0</v>
      </c>
      <c r="C31">
        <f>WEEKDAY(A31,2)</f>
        <v>1</v>
      </c>
      <c r="D31">
        <v>10</v>
      </c>
      <c r="E31" s="12">
        <f t="shared" si="1"/>
        <v>2</v>
      </c>
      <c r="F31" s="4">
        <f t="shared" si="2"/>
        <v>0</v>
      </c>
      <c r="G31" s="4">
        <f t="shared" si="3"/>
        <v>60</v>
      </c>
      <c r="H31" s="4">
        <f t="shared" si="0"/>
        <v>60</v>
      </c>
      <c r="I31">
        <f t="shared" si="4"/>
        <v>-7490</v>
      </c>
    </row>
    <row r="32" spans="1:12" x14ac:dyDescent="0.25">
      <c r="A32" s="2">
        <v>44957</v>
      </c>
      <c r="B32" s="2" t="s">
        <v>0</v>
      </c>
      <c r="C32">
        <f>WEEKDAY(A32,2)</f>
        <v>2</v>
      </c>
      <c r="D32">
        <v>10</v>
      </c>
      <c r="E32" s="12">
        <f t="shared" si="1"/>
        <v>2</v>
      </c>
      <c r="F32" s="4">
        <f t="shared" si="2"/>
        <v>0</v>
      </c>
      <c r="G32" s="4">
        <f t="shared" si="3"/>
        <v>60</v>
      </c>
      <c r="H32" s="4">
        <f t="shared" si="0"/>
        <v>60</v>
      </c>
      <c r="I32">
        <f t="shared" si="4"/>
        <v>-7430</v>
      </c>
    </row>
    <row r="33" spans="1:9" x14ac:dyDescent="0.25">
      <c r="A33" s="2">
        <v>44958</v>
      </c>
      <c r="B33" s="2" t="s">
        <v>0</v>
      </c>
      <c r="C33">
        <f>WEEKDAY(A33,2)</f>
        <v>3</v>
      </c>
      <c r="D33">
        <v>10</v>
      </c>
      <c r="E33" s="12">
        <f t="shared" si="1"/>
        <v>2</v>
      </c>
      <c r="F33" s="4">
        <f t="shared" si="2"/>
        <v>0</v>
      </c>
      <c r="G33" s="4">
        <f t="shared" si="3"/>
        <v>60</v>
      </c>
      <c r="H33" s="4">
        <f t="shared" si="0"/>
        <v>60</v>
      </c>
      <c r="I33">
        <f t="shared" si="4"/>
        <v>-7370</v>
      </c>
    </row>
    <row r="34" spans="1:9" x14ac:dyDescent="0.25">
      <c r="A34" s="2">
        <v>44959</v>
      </c>
      <c r="B34" s="2" t="s">
        <v>0</v>
      </c>
      <c r="C34">
        <f>WEEKDAY(A34,2)</f>
        <v>4</v>
      </c>
      <c r="D34">
        <v>10</v>
      </c>
      <c r="E34" s="12">
        <f t="shared" si="1"/>
        <v>2</v>
      </c>
      <c r="F34" s="4">
        <f t="shared" si="2"/>
        <v>0</v>
      </c>
      <c r="G34" s="4">
        <f t="shared" si="3"/>
        <v>60</v>
      </c>
      <c r="H34" s="4">
        <f t="shared" si="0"/>
        <v>60</v>
      </c>
      <c r="I34">
        <f t="shared" si="4"/>
        <v>-7310</v>
      </c>
    </row>
    <row r="35" spans="1:9" x14ac:dyDescent="0.25">
      <c r="A35" s="2">
        <v>44960</v>
      </c>
      <c r="B35" s="2" t="s">
        <v>0</v>
      </c>
      <c r="C35">
        <f>WEEKDAY(A35,2)</f>
        <v>5</v>
      </c>
      <c r="D35">
        <v>10</v>
      </c>
      <c r="E35" s="12">
        <f t="shared" si="1"/>
        <v>2</v>
      </c>
      <c r="F35" s="4">
        <f t="shared" si="2"/>
        <v>0</v>
      </c>
      <c r="G35" s="4">
        <f t="shared" si="3"/>
        <v>60</v>
      </c>
      <c r="H35" s="4">
        <f t="shared" si="0"/>
        <v>60</v>
      </c>
      <c r="I35">
        <f t="shared" si="4"/>
        <v>-7250</v>
      </c>
    </row>
    <row r="36" spans="1:9" x14ac:dyDescent="0.25">
      <c r="A36" s="2">
        <v>44961</v>
      </c>
      <c r="B36" s="2" t="s">
        <v>0</v>
      </c>
      <c r="C36">
        <f>WEEKDAY(A36,2)</f>
        <v>6</v>
      </c>
      <c r="D36">
        <v>10</v>
      </c>
      <c r="E36" s="12">
        <f t="shared" si="1"/>
        <v>2</v>
      </c>
      <c r="F36" s="4">
        <f t="shared" si="2"/>
        <v>0</v>
      </c>
      <c r="G36" s="4">
        <f t="shared" si="3"/>
        <v>0</v>
      </c>
      <c r="H36" s="4">
        <f t="shared" si="0"/>
        <v>0</v>
      </c>
      <c r="I36">
        <f t="shared" si="4"/>
        <v>-7250</v>
      </c>
    </row>
    <row r="37" spans="1:9" x14ac:dyDescent="0.25">
      <c r="A37" s="2">
        <v>44962</v>
      </c>
      <c r="B37" s="2" t="s">
        <v>0</v>
      </c>
      <c r="C37">
        <f>WEEKDAY(A37,2)</f>
        <v>7</v>
      </c>
      <c r="D37">
        <v>10</v>
      </c>
      <c r="E37" s="12">
        <f t="shared" si="1"/>
        <v>2</v>
      </c>
      <c r="F37" s="4">
        <f t="shared" si="2"/>
        <v>150</v>
      </c>
      <c r="G37" s="4">
        <f t="shared" si="3"/>
        <v>0</v>
      </c>
      <c r="H37" s="4">
        <f t="shared" si="0"/>
        <v>-150</v>
      </c>
      <c r="I37">
        <f t="shared" si="4"/>
        <v>-7400</v>
      </c>
    </row>
    <row r="38" spans="1:9" x14ac:dyDescent="0.25">
      <c r="A38" s="2">
        <v>44963</v>
      </c>
      <c r="B38" s="2" t="s">
        <v>0</v>
      </c>
      <c r="C38">
        <f>WEEKDAY(A38,2)</f>
        <v>1</v>
      </c>
      <c r="D38">
        <v>10</v>
      </c>
      <c r="E38" s="12">
        <f t="shared" si="1"/>
        <v>2</v>
      </c>
      <c r="F38" s="4">
        <f t="shared" si="2"/>
        <v>0</v>
      </c>
      <c r="G38" s="4">
        <f t="shared" si="3"/>
        <v>60</v>
      </c>
      <c r="H38" s="4">
        <f t="shared" si="0"/>
        <v>60</v>
      </c>
      <c r="I38">
        <f t="shared" si="4"/>
        <v>-7340</v>
      </c>
    </row>
    <row r="39" spans="1:9" x14ac:dyDescent="0.25">
      <c r="A39" s="2">
        <v>44964</v>
      </c>
      <c r="B39" s="2" t="s">
        <v>0</v>
      </c>
      <c r="C39">
        <f>WEEKDAY(A39,2)</f>
        <v>2</v>
      </c>
      <c r="D39">
        <v>10</v>
      </c>
      <c r="E39" s="12">
        <f t="shared" si="1"/>
        <v>2</v>
      </c>
      <c r="F39" s="4">
        <f t="shared" si="2"/>
        <v>0</v>
      </c>
      <c r="G39" s="4">
        <f t="shared" si="3"/>
        <v>60</v>
      </c>
      <c r="H39" s="4">
        <f t="shared" si="0"/>
        <v>60</v>
      </c>
      <c r="I39">
        <f t="shared" si="4"/>
        <v>-7280</v>
      </c>
    </row>
    <row r="40" spans="1:9" x14ac:dyDescent="0.25">
      <c r="A40" s="2">
        <v>44965</v>
      </c>
      <c r="B40" s="2" t="s">
        <v>0</v>
      </c>
      <c r="C40">
        <f>WEEKDAY(A40,2)</f>
        <v>3</v>
      </c>
      <c r="D40">
        <v>10</v>
      </c>
      <c r="E40" s="12">
        <f t="shared" si="1"/>
        <v>2</v>
      </c>
      <c r="F40" s="4">
        <f t="shared" si="2"/>
        <v>0</v>
      </c>
      <c r="G40" s="4">
        <f t="shared" si="3"/>
        <v>60</v>
      </c>
      <c r="H40" s="4">
        <f t="shared" si="0"/>
        <v>60</v>
      </c>
      <c r="I40">
        <f t="shared" si="4"/>
        <v>-7220</v>
      </c>
    </row>
    <row r="41" spans="1:9" x14ac:dyDescent="0.25">
      <c r="A41" s="2">
        <v>44966</v>
      </c>
      <c r="B41" s="2" t="s">
        <v>0</v>
      </c>
      <c r="C41">
        <f>WEEKDAY(A41,2)</f>
        <v>4</v>
      </c>
      <c r="D41">
        <v>10</v>
      </c>
      <c r="E41" s="12">
        <f t="shared" si="1"/>
        <v>2</v>
      </c>
      <c r="F41" s="4">
        <f t="shared" si="2"/>
        <v>0</v>
      </c>
      <c r="G41" s="4">
        <f t="shared" si="3"/>
        <v>60</v>
      </c>
      <c r="H41" s="4">
        <f t="shared" si="0"/>
        <v>60</v>
      </c>
      <c r="I41">
        <f t="shared" si="4"/>
        <v>-7160</v>
      </c>
    </row>
    <row r="42" spans="1:9" x14ac:dyDescent="0.25">
      <c r="A42" s="2">
        <v>44967</v>
      </c>
      <c r="B42" s="2" t="s">
        <v>0</v>
      </c>
      <c r="C42">
        <f>WEEKDAY(A42,2)</f>
        <v>5</v>
      </c>
      <c r="D42">
        <v>10</v>
      </c>
      <c r="E42" s="12">
        <f t="shared" si="1"/>
        <v>2</v>
      </c>
      <c r="F42" s="4">
        <f t="shared" si="2"/>
        <v>0</v>
      </c>
      <c r="G42" s="4">
        <f t="shared" si="3"/>
        <v>60</v>
      </c>
      <c r="H42" s="4">
        <f t="shared" si="0"/>
        <v>60</v>
      </c>
      <c r="I42">
        <f t="shared" si="4"/>
        <v>-7100</v>
      </c>
    </row>
    <row r="43" spans="1:9" x14ac:dyDescent="0.25">
      <c r="A43" s="2">
        <v>44968</v>
      </c>
      <c r="B43" s="2" t="s">
        <v>0</v>
      </c>
      <c r="C43">
        <f>WEEKDAY(A43,2)</f>
        <v>6</v>
      </c>
      <c r="D43">
        <v>10</v>
      </c>
      <c r="E43" s="12">
        <f t="shared" si="1"/>
        <v>2</v>
      </c>
      <c r="F43" s="4">
        <f t="shared" si="2"/>
        <v>0</v>
      </c>
      <c r="G43" s="4">
        <f t="shared" si="3"/>
        <v>0</v>
      </c>
      <c r="H43" s="4">
        <f t="shared" si="0"/>
        <v>0</v>
      </c>
      <c r="I43">
        <f t="shared" si="4"/>
        <v>-7100</v>
      </c>
    </row>
    <row r="44" spans="1:9" x14ac:dyDescent="0.25">
      <c r="A44" s="2">
        <v>44969</v>
      </c>
      <c r="B44" s="2" t="s">
        <v>0</v>
      </c>
      <c r="C44">
        <f>WEEKDAY(A44,2)</f>
        <v>7</v>
      </c>
      <c r="D44">
        <v>10</v>
      </c>
      <c r="E44" s="12">
        <f t="shared" si="1"/>
        <v>2</v>
      </c>
      <c r="F44" s="4">
        <f t="shared" si="2"/>
        <v>150</v>
      </c>
      <c r="G44" s="4">
        <f t="shared" si="3"/>
        <v>0</v>
      </c>
      <c r="H44" s="4">
        <f t="shared" si="0"/>
        <v>-150</v>
      </c>
      <c r="I44">
        <f t="shared" si="4"/>
        <v>-7250</v>
      </c>
    </row>
    <row r="45" spans="1:9" x14ac:dyDescent="0.25">
      <c r="A45" s="2">
        <v>44970</v>
      </c>
      <c r="B45" s="2" t="s">
        <v>0</v>
      </c>
      <c r="C45">
        <f>WEEKDAY(A45,2)</f>
        <v>1</v>
      </c>
      <c r="D45">
        <v>10</v>
      </c>
      <c r="E45" s="12">
        <f t="shared" si="1"/>
        <v>2</v>
      </c>
      <c r="F45" s="4">
        <f t="shared" si="2"/>
        <v>0</v>
      </c>
      <c r="G45" s="4">
        <f t="shared" si="3"/>
        <v>60</v>
      </c>
      <c r="H45" s="4">
        <f t="shared" si="0"/>
        <v>60</v>
      </c>
      <c r="I45">
        <f t="shared" si="4"/>
        <v>-7190</v>
      </c>
    </row>
    <row r="46" spans="1:9" x14ac:dyDescent="0.25">
      <c r="A46" s="2">
        <v>44971</v>
      </c>
      <c r="B46" s="2" t="s">
        <v>0</v>
      </c>
      <c r="C46">
        <f>WEEKDAY(A46,2)</f>
        <v>2</v>
      </c>
      <c r="D46">
        <v>10</v>
      </c>
      <c r="E46" s="12">
        <f t="shared" si="1"/>
        <v>2</v>
      </c>
      <c r="F46" s="4">
        <f t="shared" si="2"/>
        <v>0</v>
      </c>
      <c r="G46" s="4">
        <f t="shared" si="3"/>
        <v>60</v>
      </c>
      <c r="H46" s="4">
        <f t="shared" si="0"/>
        <v>60</v>
      </c>
      <c r="I46">
        <f t="shared" si="4"/>
        <v>-7130</v>
      </c>
    </row>
    <row r="47" spans="1:9" x14ac:dyDescent="0.25">
      <c r="A47" s="2">
        <v>44972</v>
      </c>
      <c r="B47" s="2" t="s">
        <v>0</v>
      </c>
      <c r="C47">
        <f>WEEKDAY(A47,2)</f>
        <v>3</v>
      </c>
      <c r="D47">
        <v>10</v>
      </c>
      <c r="E47" s="12">
        <f t="shared" si="1"/>
        <v>2</v>
      </c>
      <c r="F47" s="4">
        <f t="shared" si="2"/>
        <v>0</v>
      </c>
      <c r="G47" s="4">
        <f t="shared" si="3"/>
        <v>60</v>
      </c>
      <c r="H47" s="4">
        <f t="shared" si="0"/>
        <v>60</v>
      </c>
      <c r="I47">
        <f t="shared" si="4"/>
        <v>-7070</v>
      </c>
    </row>
    <row r="48" spans="1:9" x14ac:dyDescent="0.25">
      <c r="A48" s="2">
        <v>44973</v>
      </c>
      <c r="B48" s="2" t="s">
        <v>0</v>
      </c>
      <c r="C48">
        <f>WEEKDAY(A48,2)</f>
        <v>4</v>
      </c>
      <c r="D48">
        <v>10</v>
      </c>
      <c r="E48" s="12">
        <f t="shared" si="1"/>
        <v>2</v>
      </c>
      <c r="F48" s="4">
        <f t="shared" si="2"/>
        <v>0</v>
      </c>
      <c r="G48" s="4">
        <f t="shared" si="3"/>
        <v>60</v>
      </c>
      <c r="H48" s="4">
        <f t="shared" si="0"/>
        <v>60</v>
      </c>
      <c r="I48">
        <f t="shared" si="4"/>
        <v>-7010</v>
      </c>
    </row>
    <row r="49" spans="1:9" x14ac:dyDescent="0.25">
      <c r="A49" s="2">
        <v>44974</v>
      </c>
      <c r="B49" s="2" t="s">
        <v>0</v>
      </c>
      <c r="C49">
        <f>WEEKDAY(A49,2)</f>
        <v>5</v>
      </c>
      <c r="D49">
        <v>10</v>
      </c>
      <c r="E49" s="12">
        <f t="shared" si="1"/>
        <v>2</v>
      </c>
      <c r="F49" s="4">
        <f t="shared" si="2"/>
        <v>0</v>
      </c>
      <c r="G49" s="4">
        <f t="shared" si="3"/>
        <v>60</v>
      </c>
      <c r="H49" s="4">
        <f t="shared" si="0"/>
        <v>60</v>
      </c>
      <c r="I49">
        <f t="shared" si="4"/>
        <v>-6950</v>
      </c>
    </row>
    <row r="50" spans="1:9" x14ac:dyDescent="0.25">
      <c r="A50" s="2">
        <v>44975</v>
      </c>
      <c r="B50" s="2" t="s">
        <v>0</v>
      </c>
      <c r="C50">
        <f>WEEKDAY(A50,2)</f>
        <v>6</v>
      </c>
      <c r="D50">
        <v>10</v>
      </c>
      <c r="E50" s="12">
        <f t="shared" si="1"/>
        <v>2</v>
      </c>
      <c r="F50" s="4">
        <f t="shared" si="2"/>
        <v>0</v>
      </c>
      <c r="G50" s="4">
        <f t="shared" si="3"/>
        <v>0</v>
      </c>
      <c r="H50" s="4">
        <f t="shared" si="0"/>
        <v>0</v>
      </c>
      <c r="I50">
        <f t="shared" si="4"/>
        <v>-6950</v>
      </c>
    </row>
    <row r="51" spans="1:9" x14ac:dyDescent="0.25">
      <c r="A51" s="2">
        <v>44976</v>
      </c>
      <c r="B51" s="2" t="s">
        <v>0</v>
      </c>
      <c r="C51">
        <f>WEEKDAY(A51,2)</f>
        <v>7</v>
      </c>
      <c r="D51">
        <v>10</v>
      </c>
      <c r="E51" s="12">
        <f t="shared" si="1"/>
        <v>2</v>
      </c>
      <c r="F51" s="4">
        <f t="shared" si="2"/>
        <v>150</v>
      </c>
      <c r="G51" s="4">
        <f t="shared" si="3"/>
        <v>0</v>
      </c>
      <c r="H51" s="4">
        <f t="shared" si="0"/>
        <v>-150</v>
      </c>
      <c r="I51">
        <f t="shared" si="4"/>
        <v>-7100</v>
      </c>
    </row>
    <row r="52" spans="1:9" x14ac:dyDescent="0.25">
      <c r="A52" s="2">
        <v>44977</v>
      </c>
      <c r="B52" s="2" t="s">
        <v>0</v>
      </c>
      <c r="C52">
        <f>WEEKDAY(A52,2)</f>
        <v>1</v>
      </c>
      <c r="D52">
        <v>10</v>
      </c>
      <c r="E52" s="12">
        <f t="shared" si="1"/>
        <v>2</v>
      </c>
      <c r="F52" s="4">
        <f t="shared" si="2"/>
        <v>0</v>
      </c>
      <c r="G52" s="4">
        <f t="shared" si="3"/>
        <v>60</v>
      </c>
      <c r="H52" s="4">
        <f t="shared" si="0"/>
        <v>60</v>
      </c>
      <c r="I52">
        <f t="shared" si="4"/>
        <v>-7040</v>
      </c>
    </row>
    <row r="53" spans="1:9" x14ac:dyDescent="0.25">
      <c r="A53" s="2">
        <v>44978</v>
      </c>
      <c r="B53" s="2" t="s">
        <v>0</v>
      </c>
      <c r="C53">
        <f>WEEKDAY(A53,2)</f>
        <v>2</v>
      </c>
      <c r="D53">
        <v>10</v>
      </c>
      <c r="E53" s="12">
        <f t="shared" si="1"/>
        <v>2</v>
      </c>
      <c r="F53" s="4">
        <f t="shared" si="2"/>
        <v>0</v>
      </c>
      <c r="G53" s="4">
        <f t="shared" si="3"/>
        <v>60</v>
      </c>
      <c r="H53" s="4">
        <f t="shared" si="0"/>
        <v>60</v>
      </c>
      <c r="I53">
        <f t="shared" si="4"/>
        <v>-6980</v>
      </c>
    </row>
    <row r="54" spans="1:9" x14ac:dyDescent="0.25">
      <c r="A54" s="2">
        <v>44979</v>
      </c>
      <c r="B54" s="2" t="s">
        <v>0</v>
      </c>
      <c r="C54">
        <f>WEEKDAY(A54,2)</f>
        <v>3</v>
      </c>
      <c r="D54">
        <v>10</v>
      </c>
      <c r="E54" s="12">
        <f t="shared" si="1"/>
        <v>2</v>
      </c>
      <c r="F54" s="4">
        <f t="shared" si="2"/>
        <v>0</v>
      </c>
      <c r="G54" s="4">
        <f t="shared" si="3"/>
        <v>60</v>
      </c>
      <c r="H54" s="4">
        <f t="shared" si="0"/>
        <v>60</v>
      </c>
      <c r="I54">
        <f t="shared" si="4"/>
        <v>-6920</v>
      </c>
    </row>
    <row r="55" spans="1:9" x14ac:dyDescent="0.25">
      <c r="A55" s="2">
        <v>44980</v>
      </c>
      <c r="B55" s="2" t="s">
        <v>0</v>
      </c>
      <c r="C55">
        <f>WEEKDAY(A55,2)</f>
        <v>4</v>
      </c>
      <c r="D55">
        <v>10</v>
      </c>
      <c r="E55" s="12">
        <f t="shared" si="1"/>
        <v>2</v>
      </c>
      <c r="F55" s="4">
        <f t="shared" si="2"/>
        <v>0</v>
      </c>
      <c r="G55" s="4">
        <f t="shared" si="3"/>
        <v>60</v>
      </c>
      <c r="H55" s="4">
        <f t="shared" si="0"/>
        <v>60</v>
      </c>
      <c r="I55">
        <f t="shared" si="4"/>
        <v>-6860</v>
      </c>
    </row>
    <row r="56" spans="1:9" x14ac:dyDescent="0.25">
      <c r="A56" s="2">
        <v>44981</v>
      </c>
      <c r="B56" s="2" t="s">
        <v>0</v>
      </c>
      <c r="C56">
        <f>WEEKDAY(A56,2)</f>
        <v>5</v>
      </c>
      <c r="D56">
        <v>10</v>
      </c>
      <c r="E56" s="12">
        <f t="shared" si="1"/>
        <v>2</v>
      </c>
      <c r="F56" s="4">
        <f t="shared" si="2"/>
        <v>0</v>
      </c>
      <c r="G56" s="4">
        <f t="shared" si="3"/>
        <v>60</v>
      </c>
      <c r="H56" s="4">
        <f t="shared" si="0"/>
        <v>60</v>
      </c>
      <c r="I56">
        <f t="shared" si="4"/>
        <v>-6800</v>
      </c>
    </row>
    <row r="57" spans="1:9" x14ac:dyDescent="0.25">
      <c r="A57" s="2">
        <v>44982</v>
      </c>
      <c r="B57" s="2" t="s">
        <v>0</v>
      </c>
      <c r="C57">
        <f>WEEKDAY(A57,2)</f>
        <v>6</v>
      </c>
      <c r="D57">
        <v>10</v>
      </c>
      <c r="E57" s="12">
        <f t="shared" si="1"/>
        <v>2</v>
      </c>
      <c r="F57" s="4">
        <f t="shared" si="2"/>
        <v>0</v>
      </c>
      <c r="G57" s="4">
        <f t="shared" si="3"/>
        <v>0</v>
      </c>
      <c r="H57" s="4">
        <f t="shared" si="0"/>
        <v>0</v>
      </c>
      <c r="I57">
        <f t="shared" si="4"/>
        <v>-6800</v>
      </c>
    </row>
    <row r="58" spans="1:9" x14ac:dyDescent="0.25">
      <c r="A58" s="2">
        <v>44983</v>
      </c>
      <c r="B58" s="2" t="s">
        <v>0</v>
      </c>
      <c r="C58">
        <f>WEEKDAY(A58,2)</f>
        <v>7</v>
      </c>
      <c r="D58">
        <v>10</v>
      </c>
      <c r="E58" s="12">
        <f t="shared" si="1"/>
        <v>2</v>
      </c>
      <c r="F58" s="4">
        <f t="shared" si="2"/>
        <v>150</v>
      </c>
      <c r="G58" s="4">
        <f t="shared" si="3"/>
        <v>0</v>
      </c>
      <c r="H58" s="4">
        <f t="shared" si="0"/>
        <v>-150</v>
      </c>
      <c r="I58">
        <f t="shared" si="4"/>
        <v>-6950</v>
      </c>
    </row>
    <row r="59" spans="1:9" x14ac:dyDescent="0.25">
      <c r="A59" s="2">
        <v>44984</v>
      </c>
      <c r="B59" s="2" t="s">
        <v>0</v>
      </c>
      <c r="C59">
        <f>WEEKDAY(A59,2)</f>
        <v>1</v>
      </c>
      <c r="D59">
        <v>10</v>
      </c>
      <c r="E59" s="12">
        <f t="shared" si="1"/>
        <v>2</v>
      </c>
      <c r="F59" s="4">
        <f t="shared" si="2"/>
        <v>0</v>
      </c>
      <c r="G59" s="4">
        <f t="shared" si="3"/>
        <v>60</v>
      </c>
      <c r="H59" s="4">
        <f t="shared" si="0"/>
        <v>60</v>
      </c>
      <c r="I59">
        <f t="shared" si="4"/>
        <v>-6890</v>
      </c>
    </row>
    <row r="60" spans="1:9" x14ac:dyDescent="0.25">
      <c r="A60" s="2">
        <v>44985</v>
      </c>
      <c r="B60" s="2" t="s">
        <v>0</v>
      </c>
      <c r="C60">
        <f>WEEKDAY(A60,2)</f>
        <v>2</v>
      </c>
      <c r="D60">
        <v>10</v>
      </c>
      <c r="E60" s="12">
        <f t="shared" si="1"/>
        <v>2</v>
      </c>
      <c r="F60" s="4">
        <f t="shared" si="2"/>
        <v>0</v>
      </c>
      <c r="G60" s="4">
        <f t="shared" si="3"/>
        <v>60</v>
      </c>
      <c r="H60" s="4">
        <f t="shared" si="0"/>
        <v>60</v>
      </c>
      <c r="I60">
        <f t="shared" si="4"/>
        <v>-6830</v>
      </c>
    </row>
    <row r="61" spans="1:9" x14ac:dyDescent="0.25">
      <c r="A61" s="2">
        <v>44986</v>
      </c>
      <c r="B61" s="2" t="s">
        <v>0</v>
      </c>
      <c r="C61">
        <f>WEEKDAY(A61,2)</f>
        <v>3</v>
      </c>
      <c r="D61">
        <v>10</v>
      </c>
      <c r="E61" s="12">
        <f t="shared" si="1"/>
        <v>2</v>
      </c>
      <c r="F61" s="4">
        <f t="shared" si="2"/>
        <v>0</v>
      </c>
      <c r="G61" s="4">
        <f t="shared" si="3"/>
        <v>60</v>
      </c>
      <c r="H61" s="4">
        <f t="shared" si="0"/>
        <v>60</v>
      </c>
      <c r="I61">
        <f t="shared" si="4"/>
        <v>-6770</v>
      </c>
    </row>
    <row r="62" spans="1:9" x14ac:dyDescent="0.25">
      <c r="A62" s="2">
        <v>44987</v>
      </c>
      <c r="B62" s="2" t="s">
        <v>0</v>
      </c>
      <c r="C62">
        <f>WEEKDAY(A62,2)</f>
        <v>4</v>
      </c>
      <c r="D62">
        <v>10</v>
      </c>
      <c r="E62" s="12">
        <f t="shared" si="1"/>
        <v>2</v>
      </c>
      <c r="F62" s="4">
        <f t="shared" si="2"/>
        <v>0</v>
      </c>
      <c r="G62" s="4">
        <f t="shared" si="3"/>
        <v>60</v>
      </c>
      <c r="H62" s="4">
        <f t="shared" si="0"/>
        <v>60</v>
      </c>
      <c r="I62">
        <f t="shared" si="4"/>
        <v>-6710</v>
      </c>
    </row>
    <row r="63" spans="1:9" x14ac:dyDescent="0.25">
      <c r="A63" s="2">
        <v>44988</v>
      </c>
      <c r="B63" s="2" t="s">
        <v>0</v>
      </c>
      <c r="C63">
        <f>WEEKDAY(A63,2)</f>
        <v>5</v>
      </c>
      <c r="D63">
        <v>10</v>
      </c>
      <c r="E63" s="12">
        <f t="shared" si="1"/>
        <v>2</v>
      </c>
      <c r="F63" s="4">
        <f t="shared" si="2"/>
        <v>0</v>
      </c>
      <c r="G63" s="4">
        <f t="shared" si="3"/>
        <v>60</v>
      </c>
      <c r="H63" s="4">
        <f t="shared" si="0"/>
        <v>60</v>
      </c>
      <c r="I63">
        <f t="shared" si="4"/>
        <v>-6650</v>
      </c>
    </row>
    <row r="64" spans="1:9" x14ac:dyDescent="0.25">
      <c r="A64" s="2">
        <v>44989</v>
      </c>
      <c r="B64" s="2" t="s">
        <v>0</v>
      </c>
      <c r="C64">
        <f>WEEKDAY(A64,2)</f>
        <v>6</v>
      </c>
      <c r="D64">
        <v>10</v>
      </c>
      <c r="E64" s="12">
        <f t="shared" si="1"/>
        <v>2</v>
      </c>
      <c r="F64" s="4">
        <f t="shared" si="2"/>
        <v>0</v>
      </c>
      <c r="G64" s="4">
        <f t="shared" si="3"/>
        <v>0</v>
      </c>
      <c r="H64" s="4">
        <f t="shared" si="0"/>
        <v>0</v>
      </c>
      <c r="I64">
        <f t="shared" si="4"/>
        <v>-6650</v>
      </c>
    </row>
    <row r="65" spans="1:9" x14ac:dyDescent="0.25">
      <c r="A65" s="2">
        <v>44990</v>
      </c>
      <c r="B65" s="2" t="s">
        <v>0</v>
      </c>
      <c r="C65">
        <f>WEEKDAY(A65,2)</f>
        <v>7</v>
      </c>
      <c r="D65">
        <v>10</v>
      </c>
      <c r="E65" s="12">
        <f t="shared" si="1"/>
        <v>2</v>
      </c>
      <c r="F65" s="4">
        <f t="shared" si="2"/>
        <v>150</v>
      </c>
      <c r="G65" s="4">
        <f t="shared" si="3"/>
        <v>0</v>
      </c>
      <c r="H65" s="4">
        <f t="shared" si="0"/>
        <v>-150</v>
      </c>
      <c r="I65">
        <f t="shared" si="4"/>
        <v>-6800</v>
      </c>
    </row>
    <row r="66" spans="1:9" x14ac:dyDescent="0.25">
      <c r="A66" s="2">
        <v>44991</v>
      </c>
      <c r="B66" s="2" t="s">
        <v>0</v>
      </c>
      <c r="C66">
        <f>WEEKDAY(A66,2)</f>
        <v>1</v>
      </c>
      <c r="D66">
        <v>10</v>
      </c>
      <c r="E66" s="12">
        <f t="shared" si="1"/>
        <v>2</v>
      </c>
      <c r="F66" s="4">
        <f t="shared" si="2"/>
        <v>0</v>
      </c>
      <c r="G66" s="4">
        <f t="shared" si="3"/>
        <v>60</v>
      </c>
      <c r="H66" s="4">
        <f t="shared" ref="H66:H129" si="5">G66-F66</f>
        <v>60</v>
      </c>
      <c r="I66">
        <f t="shared" si="4"/>
        <v>-6740</v>
      </c>
    </row>
    <row r="67" spans="1:9" x14ac:dyDescent="0.25">
      <c r="A67" s="2">
        <v>44992</v>
      </c>
      <c r="B67" s="2" t="s">
        <v>0</v>
      </c>
      <c r="C67">
        <f>WEEKDAY(A67,2)</f>
        <v>2</v>
      </c>
      <c r="D67">
        <v>10</v>
      </c>
      <c r="E67" s="12">
        <f t="shared" ref="E67:E130" si="6">ROUNDDOWN(VLOOKUP(B67,$K$7:$L$10,2,FALSE)*D67,)</f>
        <v>2</v>
      </c>
      <c r="F67" s="4">
        <f t="shared" si="2"/>
        <v>0</v>
      </c>
      <c r="G67" s="4">
        <f t="shared" si="3"/>
        <v>60</v>
      </c>
      <c r="H67" s="4">
        <f t="shared" si="5"/>
        <v>60</v>
      </c>
      <c r="I67">
        <f t="shared" si="4"/>
        <v>-6680</v>
      </c>
    </row>
    <row r="68" spans="1:9" x14ac:dyDescent="0.25">
      <c r="A68" s="2">
        <v>44993</v>
      </c>
      <c r="B68" s="2" t="s">
        <v>0</v>
      </c>
      <c r="C68">
        <f>WEEKDAY(A68,2)</f>
        <v>3</v>
      </c>
      <c r="D68">
        <v>10</v>
      </c>
      <c r="E68" s="12">
        <f t="shared" si="6"/>
        <v>2</v>
      </c>
      <c r="F68" s="4">
        <f t="shared" ref="F68:F131" si="7">IF(C68&lt;=5,0,IF(C68=7,150,0))</f>
        <v>0</v>
      </c>
      <c r="G68" s="4">
        <f t="shared" ref="G68:G131" si="8">IF(C68&lt;=5,E68*$L$4,0)</f>
        <v>60</v>
      </c>
      <c r="H68" s="4">
        <f t="shared" si="5"/>
        <v>60</v>
      </c>
      <c r="I68">
        <f t="shared" ref="I68:I131" si="9">I67+H68</f>
        <v>-6620</v>
      </c>
    </row>
    <row r="69" spans="1:9" x14ac:dyDescent="0.25">
      <c r="A69" s="2">
        <v>44994</v>
      </c>
      <c r="B69" s="2" t="s">
        <v>0</v>
      </c>
      <c r="C69">
        <f>WEEKDAY(A69,2)</f>
        <v>4</v>
      </c>
      <c r="D69">
        <v>10</v>
      </c>
      <c r="E69" s="12">
        <f t="shared" si="6"/>
        <v>2</v>
      </c>
      <c r="F69" s="4">
        <f t="shared" si="7"/>
        <v>0</v>
      </c>
      <c r="G69" s="4">
        <f t="shared" si="8"/>
        <v>60</v>
      </c>
      <c r="H69" s="4">
        <f t="shared" si="5"/>
        <v>60</v>
      </c>
      <c r="I69">
        <f t="shared" si="9"/>
        <v>-6560</v>
      </c>
    </row>
    <row r="70" spans="1:9" x14ac:dyDescent="0.25">
      <c r="A70" s="2">
        <v>44995</v>
      </c>
      <c r="B70" s="2" t="s">
        <v>0</v>
      </c>
      <c r="C70">
        <f>WEEKDAY(A70,2)</f>
        <v>5</v>
      </c>
      <c r="D70">
        <v>10</v>
      </c>
      <c r="E70" s="12">
        <f t="shared" si="6"/>
        <v>2</v>
      </c>
      <c r="F70" s="4">
        <f t="shared" si="7"/>
        <v>0</v>
      </c>
      <c r="G70" s="4">
        <f t="shared" si="8"/>
        <v>60</v>
      </c>
      <c r="H70" s="4">
        <f t="shared" si="5"/>
        <v>60</v>
      </c>
      <c r="I70">
        <f t="shared" si="9"/>
        <v>-6500</v>
      </c>
    </row>
    <row r="71" spans="1:9" x14ac:dyDescent="0.25">
      <c r="A71" s="2">
        <v>44996</v>
      </c>
      <c r="B71" s="2" t="s">
        <v>0</v>
      </c>
      <c r="C71">
        <f>WEEKDAY(A71,2)</f>
        <v>6</v>
      </c>
      <c r="D71">
        <v>10</v>
      </c>
      <c r="E71" s="12">
        <f t="shared" si="6"/>
        <v>2</v>
      </c>
      <c r="F71" s="4">
        <f t="shared" si="7"/>
        <v>0</v>
      </c>
      <c r="G71" s="4">
        <f t="shared" si="8"/>
        <v>0</v>
      </c>
      <c r="H71" s="4">
        <f t="shared" si="5"/>
        <v>0</v>
      </c>
      <c r="I71">
        <f t="shared" si="9"/>
        <v>-6500</v>
      </c>
    </row>
    <row r="72" spans="1:9" x14ac:dyDescent="0.25">
      <c r="A72" s="2">
        <v>44997</v>
      </c>
      <c r="B72" s="2" t="s">
        <v>0</v>
      </c>
      <c r="C72">
        <f>WEEKDAY(A72,2)</f>
        <v>7</v>
      </c>
      <c r="D72">
        <v>10</v>
      </c>
      <c r="E72" s="12">
        <f t="shared" si="6"/>
        <v>2</v>
      </c>
      <c r="F72" s="4">
        <f t="shared" si="7"/>
        <v>150</v>
      </c>
      <c r="G72" s="4">
        <f t="shared" si="8"/>
        <v>0</v>
      </c>
      <c r="H72" s="4">
        <f t="shared" si="5"/>
        <v>-150</v>
      </c>
      <c r="I72">
        <f t="shared" si="9"/>
        <v>-6650</v>
      </c>
    </row>
    <row r="73" spans="1:9" x14ac:dyDescent="0.25">
      <c r="A73" s="2">
        <v>44998</v>
      </c>
      <c r="B73" s="2" t="s">
        <v>0</v>
      </c>
      <c r="C73">
        <f>WEEKDAY(A73,2)</f>
        <v>1</v>
      </c>
      <c r="D73">
        <v>10</v>
      </c>
      <c r="E73" s="12">
        <f t="shared" si="6"/>
        <v>2</v>
      </c>
      <c r="F73" s="4">
        <f t="shared" si="7"/>
        <v>0</v>
      </c>
      <c r="G73" s="4">
        <f t="shared" si="8"/>
        <v>60</v>
      </c>
      <c r="H73" s="4">
        <f t="shared" si="5"/>
        <v>60</v>
      </c>
      <c r="I73">
        <f t="shared" si="9"/>
        <v>-6590</v>
      </c>
    </row>
    <row r="74" spans="1:9" x14ac:dyDescent="0.25">
      <c r="A74" s="2">
        <v>44999</v>
      </c>
      <c r="B74" s="2" t="s">
        <v>0</v>
      </c>
      <c r="C74">
        <f>WEEKDAY(A74,2)</f>
        <v>2</v>
      </c>
      <c r="D74">
        <v>10</v>
      </c>
      <c r="E74" s="12">
        <f t="shared" si="6"/>
        <v>2</v>
      </c>
      <c r="F74" s="4">
        <f t="shared" si="7"/>
        <v>0</v>
      </c>
      <c r="G74" s="4">
        <f t="shared" si="8"/>
        <v>60</v>
      </c>
      <c r="H74" s="4">
        <f t="shared" si="5"/>
        <v>60</v>
      </c>
      <c r="I74">
        <f t="shared" si="9"/>
        <v>-6530</v>
      </c>
    </row>
    <row r="75" spans="1:9" x14ac:dyDescent="0.25">
      <c r="A75" s="2">
        <v>45000</v>
      </c>
      <c r="B75" s="2" t="s">
        <v>0</v>
      </c>
      <c r="C75">
        <f>WEEKDAY(A75,2)</f>
        <v>3</v>
      </c>
      <c r="D75">
        <v>10</v>
      </c>
      <c r="E75" s="12">
        <f t="shared" si="6"/>
        <v>2</v>
      </c>
      <c r="F75" s="4">
        <f t="shared" si="7"/>
        <v>0</v>
      </c>
      <c r="G75" s="4">
        <f t="shared" si="8"/>
        <v>60</v>
      </c>
      <c r="H75" s="4">
        <f t="shared" si="5"/>
        <v>60</v>
      </c>
      <c r="I75">
        <f t="shared" si="9"/>
        <v>-6470</v>
      </c>
    </row>
    <row r="76" spans="1:9" x14ac:dyDescent="0.25">
      <c r="A76" s="2">
        <v>45001</v>
      </c>
      <c r="B76" s="2" t="s">
        <v>0</v>
      </c>
      <c r="C76">
        <f>WEEKDAY(A76,2)</f>
        <v>4</v>
      </c>
      <c r="D76">
        <v>10</v>
      </c>
      <c r="E76" s="12">
        <f t="shared" si="6"/>
        <v>2</v>
      </c>
      <c r="F76" s="4">
        <f t="shared" si="7"/>
        <v>0</v>
      </c>
      <c r="G76" s="4">
        <f t="shared" si="8"/>
        <v>60</v>
      </c>
      <c r="H76" s="4">
        <f t="shared" si="5"/>
        <v>60</v>
      </c>
      <c r="I76">
        <f t="shared" si="9"/>
        <v>-6410</v>
      </c>
    </row>
    <row r="77" spans="1:9" x14ac:dyDescent="0.25">
      <c r="A77" s="2">
        <v>45002</v>
      </c>
      <c r="B77" s="2" t="s">
        <v>0</v>
      </c>
      <c r="C77">
        <f>WEEKDAY(A77,2)</f>
        <v>5</v>
      </c>
      <c r="D77">
        <v>10</v>
      </c>
      <c r="E77" s="12">
        <f t="shared" si="6"/>
        <v>2</v>
      </c>
      <c r="F77" s="4">
        <f t="shared" si="7"/>
        <v>0</v>
      </c>
      <c r="G77" s="4">
        <f t="shared" si="8"/>
        <v>60</v>
      </c>
      <c r="H77" s="4">
        <f t="shared" si="5"/>
        <v>60</v>
      </c>
      <c r="I77">
        <f t="shared" si="9"/>
        <v>-6350</v>
      </c>
    </row>
    <row r="78" spans="1:9" x14ac:dyDescent="0.25">
      <c r="A78" s="2">
        <v>45003</v>
      </c>
      <c r="B78" s="2" t="s">
        <v>0</v>
      </c>
      <c r="C78">
        <f>WEEKDAY(A78,2)</f>
        <v>6</v>
      </c>
      <c r="D78">
        <v>10</v>
      </c>
      <c r="E78" s="12">
        <f t="shared" si="6"/>
        <v>2</v>
      </c>
      <c r="F78" s="4">
        <f t="shared" si="7"/>
        <v>0</v>
      </c>
      <c r="G78" s="4">
        <f t="shared" si="8"/>
        <v>0</v>
      </c>
      <c r="H78" s="4">
        <f t="shared" si="5"/>
        <v>0</v>
      </c>
      <c r="I78">
        <f t="shared" si="9"/>
        <v>-6350</v>
      </c>
    </row>
    <row r="79" spans="1:9" x14ac:dyDescent="0.25">
      <c r="A79" s="2">
        <v>45004</v>
      </c>
      <c r="B79" s="2" t="s">
        <v>0</v>
      </c>
      <c r="C79">
        <f>WEEKDAY(A79,2)</f>
        <v>7</v>
      </c>
      <c r="D79">
        <v>10</v>
      </c>
      <c r="E79" s="12">
        <f t="shared" si="6"/>
        <v>2</v>
      </c>
      <c r="F79" s="4">
        <f t="shared" si="7"/>
        <v>150</v>
      </c>
      <c r="G79" s="4">
        <f t="shared" si="8"/>
        <v>0</v>
      </c>
      <c r="H79" s="4">
        <f t="shared" si="5"/>
        <v>-150</v>
      </c>
      <c r="I79">
        <f t="shared" si="9"/>
        <v>-6500</v>
      </c>
    </row>
    <row r="80" spans="1:9" x14ac:dyDescent="0.25">
      <c r="A80" s="2">
        <v>45005</v>
      </c>
      <c r="B80" s="2" t="s">
        <v>0</v>
      </c>
      <c r="C80">
        <f>WEEKDAY(A80,2)</f>
        <v>1</v>
      </c>
      <c r="D80">
        <v>10</v>
      </c>
      <c r="E80" s="12">
        <f t="shared" si="6"/>
        <v>2</v>
      </c>
      <c r="F80" s="4">
        <f t="shared" si="7"/>
        <v>0</v>
      </c>
      <c r="G80" s="4">
        <f t="shared" si="8"/>
        <v>60</v>
      </c>
      <c r="H80" s="4">
        <f t="shared" si="5"/>
        <v>60</v>
      </c>
      <c r="I80">
        <f t="shared" si="9"/>
        <v>-6440</v>
      </c>
    </row>
    <row r="81" spans="1:9" x14ac:dyDescent="0.25">
      <c r="A81" s="2">
        <v>45006</v>
      </c>
      <c r="B81" s="2" t="s">
        <v>1</v>
      </c>
      <c r="C81">
        <f>WEEKDAY(A81,2)</f>
        <v>2</v>
      </c>
      <c r="D81">
        <v>10</v>
      </c>
      <c r="E81" s="12">
        <f t="shared" si="6"/>
        <v>5</v>
      </c>
      <c r="F81" s="4">
        <f t="shared" si="7"/>
        <v>0</v>
      </c>
      <c r="G81" s="4">
        <f t="shared" si="8"/>
        <v>150</v>
      </c>
      <c r="H81" s="4">
        <f t="shared" si="5"/>
        <v>150</v>
      </c>
      <c r="I81">
        <f t="shared" si="9"/>
        <v>-6290</v>
      </c>
    </row>
    <row r="82" spans="1:9" x14ac:dyDescent="0.25">
      <c r="A82" s="2">
        <v>45007</v>
      </c>
      <c r="B82" s="2" t="s">
        <v>1</v>
      </c>
      <c r="C82">
        <f>WEEKDAY(A82,2)</f>
        <v>3</v>
      </c>
      <c r="D82">
        <v>10</v>
      </c>
      <c r="E82" s="12">
        <f t="shared" si="6"/>
        <v>5</v>
      </c>
      <c r="F82" s="4">
        <f t="shared" si="7"/>
        <v>0</v>
      </c>
      <c r="G82" s="4">
        <f t="shared" si="8"/>
        <v>150</v>
      </c>
      <c r="H82" s="4">
        <f t="shared" si="5"/>
        <v>150</v>
      </c>
      <c r="I82">
        <f t="shared" si="9"/>
        <v>-6140</v>
      </c>
    </row>
    <row r="83" spans="1:9" x14ac:dyDescent="0.25">
      <c r="A83" s="2">
        <v>45008</v>
      </c>
      <c r="B83" s="2" t="s">
        <v>1</v>
      </c>
      <c r="C83">
        <f>WEEKDAY(A83,2)</f>
        <v>4</v>
      </c>
      <c r="D83">
        <v>10</v>
      </c>
      <c r="E83" s="12">
        <f t="shared" si="6"/>
        <v>5</v>
      </c>
      <c r="F83" s="4">
        <f t="shared" si="7"/>
        <v>0</v>
      </c>
      <c r="G83" s="4">
        <f t="shared" si="8"/>
        <v>150</v>
      </c>
      <c r="H83" s="4">
        <f t="shared" si="5"/>
        <v>150</v>
      </c>
      <c r="I83">
        <f t="shared" si="9"/>
        <v>-5990</v>
      </c>
    </row>
    <row r="84" spans="1:9" x14ac:dyDescent="0.25">
      <c r="A84" s="2">
        <v>45009</v>
      </c>
      <c r="B84" s="2" t="s">
        <v>1</v>
      </c>
      <c r="C84">
        <f>WEEKDAY(A84,2)</f>
        <v>5</v>
      </c>
      <c r="D84">
        <v>10</v>
      </c>
      <c r="E84" s="12">
        <f t="shared" si="6"/>
        <v>5</v>
      </c>
      <c r="F84" s="4">
        <f t="shared" si="7"/>
        <v>0</v>
      </c>
      <c r="G84" s="4">
        <f t="shared" si="8"/>
        <v>150</v>
      </c>
      <c r="H84" s="4">
        <f t="shared" si="5"/>
        <v>150</v>
      </c>
      <c r="I84">
        <f t="shared" si="9"/>
        <v>-5840</v>
      </c>
    </row>
    <row r="85" spans="1:9" x14ac:dyDescent="0.25">
      <c r="A85" s="2">
        <v>45010</v>
      </c>
      <c r="B85" s="2" t="s">
        <v>1</v>
      </c>
      <c r="C85">
        <f>WEEKDAY(A85,2)</f>
        <v>6</v>
      </c>
      <c r="D85">
        <v>10</v>
      </c>
      <c r="E85" s="12">
        <f t="shared" si="6"/>
        <v>5</v>
      </c>
      <c r="F85" s="4">
        <f t="shared" si="7"/>
        <v>0</v>
      </c>
      <c r="G85" s="4">
        <f t="shared" si="8"/>
        <v>0</v>
      </c>
      <c r="H85" s="4">
        <f t="shared" si="5"/>
        <v>0</v>
      </c>
      <c r="I85">
        <f t="shared" si="9"/>
        <v>-5840</v>
      </c>
    </row>
    <row r="86" spans="1:9" x14ac:dyDescent="0.25">
      <c r="A86" s="2">
        <v>45011</v>
      </c>
      <c r="B86" s="2" t="s">
        <v>1</v>
      </c>
      <c r="C86">
        <f>WEEKDAY(A86,2)</f>
        <v>7</v>
      </c>
      <c r="D86">
        <v>10</v>
      </c>
      <c r="E86" s="12">
        <f t="shared" si="6"/>
        <v>5</v>
      </c>
      <c r="F86" s="4">
        <f t="shared" si="7"/>
        <v>150</v>
      </c>
      <c r="G86" s="4">
        <f t="shared" si="8"/>
        <v>0</v>
      </c>
      <c r="H86" s="4">
        <f t="shared" si="5"/>
        <v>-150</v>
      </c>
      <c r="I86">
        <f t="shared" si="9"/>
        <v>-5990</v>
      </c>
    </row>
    <row r="87" spans="1:9" x14ac:dyDescent="0.25">
      <c r="A87" s="2">
        <v>45012</v>
      </c>
      <c r="B87" s="2" t="s">
        <v>1</v>
      </c>
      <c r="C87">
        <f>WEEKDAY(A87,2)</f>
        <v>1</v>
      </c>
      <c r="D87">
        <v>10</v>
      </c>
      <c r="E87" s="12">
        <f t="shared" si="6"/>
        <v>5</v>
      </c>
      <c r="F87" s="4">
        <f t="shared" si="7"/>
        <v>0</v>
      </c>
      <c r="G87" s="4">
        <f t="shared" si="8"/>
        <v>150</v>
      </c>
      <c r="H87" s="4">
        <f t="shared" si="5"/>
        <v>150</v>
      </c>
      <c r="I87">
        <f t="shared" si="9"/>
        <v>-5840</v>
      </c>
    </row>
    <row r="88" spans="1:9" x14ac:dyDescent="0.25">
      <c r="A88" s="2">
        <v>45013</v>
      </c>
      <c r="B88" s="2" t="s">
        <v>1</v>
      </c>
      <c r="C88">
        <f>WEEKDAY(A88,2)</f>
        <v>2</v>
      </c>
      <c r="D88">
        <v>10</v>
      </c>
      <c r="E88" s="12">
        <f t="shared" si="6"/>
        <v>5</v>
      </c>
      <c r="F88" s="4">
        <f t="shared" si="7"/>
        <v>0</v>
      </c>
      <c r="G88" s="4">
        <f t="shared" si="8"/>
        <v>150</v>
      </c>
      <c r="H88" s="4">
        <f t="shared" si="5"/>
        <v>150</v>
      </c>
      <c r="I88">
        <f t="shared" si="9"/>
        <v>-5690</v>
      </c>
    </row>
    <row r="89" spans="1:9" x14ac:dyDescent="0.25">
      <c r="A89" s="2">
        <v>45014</v>
      </c>
      <c r="B89" s="2" t="s">
        <v>1</v>
      </c>
      <c r="C89">
        <f>WEEKDAY(A89,2)</f>
        <v>3</v>
      </c>
      <c r="D89">
        <v>10</v>
      </c>
      <c r="E89" s="12">
        <f t="shared" si="6"/>
        <v>5</v>
      </c>
      <c r="F89" s="4">
        <f t="shared" si="7"/>
        <v>0</v>
      </c>
      <c r="G89" s="4">
        <f t="shared" si="8"/>
        <v>150</v>
      </c>
      <c r="H89" s="4">
        <f t="shared" si="5"/>
        <v>150</v>
      </c>
      <c r="I89">
        <f t="shared" si="9"/>
        <v>-5540</v>
      </c>
    </row>
    <row r="90" spans="1:9" x14ac:dyDescent="0.25">
      <c r="A90" s="2">
        <v>45015</v>
      </c>
      <c r="B90" s="2" t="s">
        <v>1</v>
      </c>
      <c r="C90">
        <f>WEEKDAY(A90,2)</f>
        <v>4</v>
      </c>
      <c r="D90">
        <v>10</v>
      </c>
      <c r="E90" s="12">
        <f t="shared" si="6"/>
        <v>5</v>
      </c>
      <c r="F90" s="4">
        <f t="shared" si="7"/>
        <v>0</v>
      </c>
      <c r="G90" s="4">
        <f t="shared" si="8"/>
        <v>150</v>
      </c>
      <c r="H90" s="4">
        <f t="shared" si="5"/>
        <v>150</v>
      </c>
      <c r="I90">
        <f t="shared" si="9"/>
        <v>-5390</v>
      </c>
    </row>
    <row r="91" spans="1:9" x14ac:dyDescent="0.25">
      <c r="A91" s="2">
        <v>45016</v>
      </c>
      <c r="B91" s="2" t="s">
        <v>1</v>
      </c>
      <c r="C91">
        <f>WEEKDAY(A91,2)</f>
        <v>5</v>
      </c>
      <c r="D91">
        <v>10</v>
      </c>
      <c r="E91" s="12">
        <f t="shared" si="6"/>
        <v>5</v>
      </c>
      <c r="F91" s="4">
        <f t="shared" si="7"/>
        <v>0</v>
      </c>
      <c r="G91" s="4">
        <f t="shared" si="8"/>
        <v>150</v>
      </c>
      <c r="H91" s="4">
        <f t="shared" si="5"/>
        <v>150</v>
      </c>
      <c r="I91">
        <f t="shared" si="9"/>
        <v>-5240</v>
      </c>
    </row>
    <row r="92" spans="1:9" x14ac:dyDescent="0.25">
      <c r="A92" s="2">
        <v>45017</v>
      </c>
      <c r="B92" s="2" t="s">
        <v>1</v>
      </c>
      <c r="C92">
        <f>WEEKDAY(A92,2)</f>
        <v>6</v>
      </c>
      <c r="D92">
        <v>10</v>
      </c>
      <c r="E92" s="12">
        <f t="shared" si="6"/>
        <v>5</v>
      </c>
      <c r="F92" s="4">
        <f t="shared" si="7"/>
        <v>0</v>
      </c>
      <c r="G92" s="4">
        <f t="shared" si="8"/>
        <v>0</v>
      </c>
      <c r="H92" s="4">
        <f t="shared" si="5"/>
        <v>0</v>
      </c>
      <c r="I92">
        <f t="shared" si="9"/>
        <v>-5240</v>
      </c>
    </row>
    <row r="93" spans="1:9" x14ac:dyDescent="0.25">
      <c r="A93" s="2">
        <v>45018</v>
      </c>
      <c r="B93" s="2" t="s">
        <v>1</v>
      </c>
      <c r="C93">
        <f>WEEKDAY(A93,2)</f>
        <v>7</v>
      </c>
      <c r="D93">
        <v>10</v>
      </c>
      <c r="E93" s="12">
        <f t="shared" si="6"/>
        <v>5</v>
      </c>
      <c r="F93" s="4">
        <f t="shared" si="7"/>
        <v>150</v>
      </c>
      <c r="G93" s="4">
        <f t="shared" si="8"/>
        <v>0</v>
      </c>
      <c r="H93" s="4">
        <f t="shared" si="5"/>
        <v>-150</v>
      </c>
      <c r="I93">
        <f t="shared" si="9"/>
        <v>-5390</v>
      </c>
    </row>
    <row r="94" spans="1:9" x14ac:dyDescent="0.25">
      <c r="A94" s="2">
        <v>45019</v>
      </c>
      <c r="B94" s="2" t="s">
        <v>1</v>
      </c>
      <c r="C94">
        <f>WEEKDAY(A94,2)</f>
        <v>1</v>
      </c>
      <c r="D94">
        <v>10</v>
      </c>
      <c r="E94" s="12">
        <f t="shared" si="6"/>
        <v>5</v>
      </c>
      <c r="F94" s="4">
        <f t="shared" si="7"/>
        <v>0</v>
      </c>
      <c r="G94" s="4">
        <f t="shared" si="8"/>
        <v>150</v>
      </c>
      <c r="H94" s="4">
        <f t="shared" si="5"/>
        <v>150</v>
      </c>
      <c r="I94">
        <f t="shared" si="9"/>
        <v>-5240</v>
      </c>
    </row>
    <row r="95" spans="1:9" x14ac:dyDescent="0.25">
      <c r="A95" s="2">
        <v>45020</v>
      </c>
      <c r="B95" s="2" t="s">
        <v>1</v>
      </c>
      <c r="C95">
        <f>WEEKDAY(A95,2)</f>
        <v>2</v>
      </c>
      <c r="D95">
        <v>10</v>
      </c>
      <c r="E95" s="12">
        <f t="shared" si="6"/>
        <v>5</v>
      </c>
      <c r="F95" s="4">
        <f t="shared" si="7"/>
        <v>0</v>
      </c>
      <c r="G95" s="4">
        <f t="shared" si="8"/>
        <v>150</v>
      </c>
      <c r="H95" s="4">
        <f t="shared" si="5"/>
        <v>150</v>
      </c>
      <c r="I95">
        <f t="shared" si="9"/>
        <v>-5090</v>
      </c>
    </row>
    <row r="96" spans="1:9" x14ac:dyDescent="0.25">
      <c r="A96" s="2">
        <v>45021</v>
      </c>
      <c r="B96" s="2" t="s">
        <v>1</v>
      </c>
      <c r="C96">
        <f>WEEKDAY(A96,2)</f>
        <v>3</v>
      </c>
      <c r="D96">
        <v>10</v>
      </c>
      <c r="E96" s="12">
        <f t="shared" si="6"/>
        <v>5</v>
      </c>
      <c r="F96" s="4">
        <f t="shared" si="7"/>
        <v>0</v>
      </c>
      <c r="G96" s="4">
        <f t="shared" si="8"/>
        <v>150</v>
      </c>
      <c r="H96" s="4">
        <f t="shared" si="5"/>
        <v>150</v>
      </c>
      <c r="I96">
        <f t="shared" si="9"/>
        <v>-4940</v>
      </c>
    </row>
    <row r="97" spans="1:9" x14ac:dyDescent="0.25">
      <c r="A97" s="2">
        <v>45022</v>
      </c>
      <c r="B97" s="2" t="s">
        <v>1</v>
      </c>
      <c r="C97">
        <f>WEEKDAY(A97,2)</f>
        <v>4</v>
      </c>
      <c r="D97">
        <v>10</v>
      </c>
      <c r="E97" s="12">
        <f t="shared" si="6"/>
        <v>5</v>
      </c>
      <c r="F97" s="4">
        <f t="shared" si="7"/>
        <v>0</v>
      </c>
      <c r="G97" s="4">
        <f t="shared" si="8"/>
        <v>150</v>
      </c>
      <c r="H97" s="4">
        <f t="shared" si="5"/>
        <v>150</v>
      </c>
      <c r="I97">
        <f t="shared" si="9"/>
        <v>-4790</v>
      </c>
    </row>
    <row r="98" spans="1:9" x14ac:dyDescent="0.25">
      <c r="A98" s="2">
        <v>45023</v>
      </c>
      <c r="B98" s="2" t="s">
        <v>1</v>
      </c>
      <c r="C98">
        <f>WEEKDAY(A98,2)</f>
        <v>5</v>
      </c>
      <c r="D98">
        <v>10</v>
      </c>
      <c r="E98" s="12">
        <f t="shared" si="6"/>
        <v>5</v>
      </c>
      <c r="F98" s="4">
        <f t="shared" si="7"/>
        <v>0</v>
      </c>
      <c r="G98" s="4">
        <f t="shared" si="8"/>
        <v>150</v>
      </c>
      <c r="H98" s="4">
        <f t="shared" si="5"/>
        <v>150</v>
      </c>
      <c r="I98">
        <f t="shared" si="9"/>
        <v>-4640</v>
      </c>
    </row>
    <row r="99" spans="1:9" x14ac:dyDescent="0.25">
      <c r="A99" s="2">
        <v>45024</v>
      </c>
      <c r="B99" s="2" t="s">
        <v>1</v>
      </c>
      <c r="C99">
        <f>WEEKDAY(A99,2)</f>
        <v>6</v>
      </c>
      <c r="D99">
        <v>10</v>
      </c>
      <c r="E99" s="12">
        <f t="shared" si="6"/>
        <v>5</v>
      </c>
      <c r="F99" s="4">
        <f t="shared" si="7"/>
        <v>0</v>
      </c>
      <c r="G99" s="4">
        <f t="shared" si="8"/>
        <v>0</v>
      </c>
      <c r="H99" s="4">
        <f t="shared" si="5"/>
        <v>0</v>
      </c>
      <c r="I99">
        <f t="shared" si="9"/>
        <v>-4640</v>
      </c>
    </row>
    <row r="100" spans="1:9" x14ac:dyDescent="0.25">
      <c r="A100" s="2">
        <v>45025</v>
      </c>
      <c r="B100" s="2" t="s">
        <v>1</v>
      </c>
      <c r="C100">
        <f>WEEKDAY(A100,2)</f>
        <v>7</v>
      </c>
      <c r="D100">
        <v>10</v>
      </c>
      <c r="E100" s="12">
        <f t="shared" si="6"/>
        <v>5</v>
      </c>
      <c r="F100" s="4">
        <f t="shared" si="7"/>
        <v>150</v>
      </c>
      <c r="G100" s="4">
        <f t="shared" si="8"/>
        <v>0</v>
      </c>
      <c r="H100" s="4">
        <f t="shared" si="5"/>
        <v>-150</v>
      </c>
      <c r="I100">
        <f t="shared" si="9"/>
        <v>-4790</v>
      </c>
    </row>
    <row r="101" spans="1:9" x14ac:dyDescent="0.25">
      <c r="A101" s="2">
        <v>45026</v>
      </c>
      <c r="B101" s="2" t="s">
        <v>1</v>
      </c>
      <c r="C101">
        <f>WEEKDAY(A101,2)</f>
        <v>1</v>
      </c>
      <c r="D101">
        <v>10</v>
      </c>
      <c r="E101" s="12">
        <f t="shared" si="6"/>
        <v>5</v>
      </c>
      <c r="F101" s="4">
        <f t="shared" si="7"/>
        <v>0</v>
      </c>
      <c r="G101" s="4">
        <f t="shared" si="8"/>
        <v>150</v>
      </c>
      <c r="H101" s="4">
        <f t="shared" si="5"/>
        <v>150</v>
      </c>
      <c r="I101">
        <f t="shared" si="9"/>
        <v>-4640</v>
      </c>
    </row>
    <row r="102" spans="1:9" x14ac:dyDescent="0.25">
      <c r="A102" s="2">
        <v>45027</v>
      </c>
      <c r="B102" s="2" t="s">
        <v>1</v>
      </c>
      <c r="C102">
        <f>WEEKDAY(A102,2)</f>
        <v>2</v>
      </c>
      <c r="D102">
        <v>10</v>
      </c>
      <c r="E102" s="12">
        <f t="shared" si="6"/>
        <v>5</v>
      </c>
      <c r="F102" s="4">
        <f t="shared" si="7"/>
        <v>0</v>
      </c>
      <c r="G102" s="4">
        <f t="shared" si="8"/>
        <v>150</v>
      </c>
      <c r="H102" s="4">
        <f t="shared" si="5"/>
        <v>150</v>
      </c>
      <c r="I102">
        <f t="shared" si="9"/>
        <v>-4490</v>
      </c>
    </row>
    <row r="103" spans="1:9" x14ac:dyDescent="0.25">
      <c r="A103" s="2">
        <v>45028</v>
      </c>
      <c r="B103" s="2" t="s">
        <v>1</v>
      </c>
      <c r="C103">
        <f>WEEKDAY(A103,2)</f>
        <v>3</v>
      </c>
      <c r="D103">
        <v>10</v>
      </c>
      <c r="E103" s="12">
        <f t="shared" si="6"/>
        <v>5</v>
      </c>
      <c r="F103" s="4">
        <f t="shared" si="7"/>
        <v>0</v>
      </c>
      <c r="G103" s="4">
        <f t="shared" si="8"/>
        <v>150</v>
      </c>
      <c r="H103" s="4">
        <f t="shared" si="5"/>
        <v>150</v>
      </c>
      <c r="I103">
        <f t="shared" si="9"/>
        <v>-4340</v>
      </c>
    </row>
    <row r="104" spans="1:9" x14ac:dyDescent="0.25">
      <c r="A104" s="2">
        <v>45029</v>
      </c>
      <c r="B104" s="2" t="s">
        <v>1</v>
      </c>
      <c r="C104">
        <f>WEEKDAY(A104,2)</f>
        <v>4</v>
      </c>
      <c r="D104">
        <v>10</v>
      </c>
      <c r="E104" s="12">
        <f t="shared" si="6"/>
        <v>5</v>
      </c>
      <c r="F104" s="4">
        <f t="shared" si="7"/>
        <v>0</v>
      </c>
      <c r="G104" s="4">
        <f t="shared" si="8"/>
        <v>150</v>
      </c>
      <c r="H104" s="4">
        <f t="shared" si="5"/>
        <v>150</v>
      </c>
      <c r="I104">
        <f t="shared" si="9"/>
        <v>-4190</v>
      </c>
    </row>
    <row r="105" spans="1:9" x14ac:dyDescent="0.25">
      <c r="A105" s="2">
        <v>45030</v>
      </c>
      <c r="B105" s="2" t="s">
        <v>1</v>
      </c>
      <c r="C105">
        <f>WEEKDAY(A105,2)</f>
        <v>5</v>
      </c>
      <c r="D105">
        <v>10</v>
      </c>
      <c r="E105" s="12">
        <f t="shared" si="6"/>
        <v>5</v>
      </c>
      <c r="F105" s="4">
        <f t="shared" si="7"/>
        <v>0</v>
      </c>
      <c r="G105" s="4">
        <f t="shared" si="8"/>
        <v>150</v>
      </c>
      <c r="H105" s="4">
        <f t="shared" si="5"/>
        <v>150</v>
      </c>
      <c r="I105">
        <f t="shared" si="9"/>
        <v>-4040</v>
      </c>
    </row>
    <row r="106" spans="1:9" x14ac:dyDescent="0.25">
      <c r="A106" s="2">
        <v>45031</v>
      </c>
      <c r="B106" s="2" t="s">
        <v>1</v>
      </c>
      <c r="C106">
        <f>WEEKDAY(A106,2)</f>
        <v>6</v>
      </c>
      <c r="D106">
        <v>10</v>
      </c>
      <c r="E106" s="12">
        <f t="shared" si="6"/>
        <v>5</v>
      </c>
      <c r="F106" s="4">
        <f t="shared" si="7"/>
        <v>0</v>
      </c>
      <c r="G106" s="4">
        <f t="shared" si="8"/>
        <v>0</v>
      </c>
      <c r="H106" s="4">
        <f t="shared" si="5"/>
        <v>0</v>
      </c>
      <c r="I106">
        <f t="shared" si="9"/>
        <v>-4040</v>
      </c>
    </row>
    <row r="107" spans="1:9" x14ac:dyDescent="0.25">
      <c r="A107" s="2">
        <v>45032</v>
      </c>
      <c r="B107" s="2" t="s">
        <v>1</v>
      </c>
      <c r="C107">
        <f>WEEKDAY(A107,2)</f>
        <v>7</v>
      </c>
      <c r="D107">
        <v>10</v>
      </c>
      <c r="E107" s="12">
        <f t="shared" si="6"/>
        <v>5</v>
      </c>
      <c r="F107" s="4">
        <f t="shared" si="7"/>
        <v>150</v>
      </c>
      <c r="G107" s="4">
        <f t="shared" si="8"/>
        <v>0</v>
      </c>
      <c r="H107" s="4">
        <f t="shared" si="5"/>
        <v>-150</v>
      </c>
      <c r="I107">
        <f t="shared" si="9"/>
        <v>-4190</v>
      </c>
    </row>
    <row r="108" spans="1:9" x14ac:dyDescent="0.25">
      <c r="A108" s="2">
        <v>45033</v>
      </c>
      <c r="B108" s="2" t="s">
        <v>1</v>
      </c>
      <c r="C108">
        <f>WEEKDAY(A108,2)</f>
        <v>1</v>
      </c>
      <c r="D108">
        <v>10</v>
      </c>
      <c r="E108" s="12">
        <f t="shared" si="6"/>
        <v>5</v>
      </c>
      <c r="F108" s="4">
        <f t="shared" si="7"/>
        <v>0</v>
      </c>
      <c r="G108" s="4">
        <f t="shared" si="8"/>
        <v>150</v>
      </c>
      <c r="H108" s="4">
        <f t="shared" si="5"/>
        <v>150</v>
      </c>
      <c r="I108">
        <f t="shared" si="9"/>
        <v>-4040</v>
      </c>
    </row>
    <row r="109" spans="1:9" x14ac:dyDescent="0.25">
      <c r="A109" s="2">
        <v>45034</v>
      </c>
      <c r="B109" s="2" t="s">
        <v>1</v>
      </c>
      <c r="C109">
        <f>WEEKDAY(A109,2)</f>
        <v>2</v>
      </c>
      <c r="D109">
        <v>10</v>
      </c>
      <c r="E109" s="12">
        <f t="shared" si="6"/>
        <v>5</v>
      </c>
      <c r="F109" s="4">
        <f t="shared" si="7"/>
        <v>0</v>
      </c>
      <c r="G109" s="4">
        <f t="shared" si="8"/>
        <v>150</v>
      </c>
      <c r="H109" s="4">
        <f t="shared" si="5"/>
        <v>150</v>
      </c>
      <c r="I109">
        <f t="shared" si="9"/>
        <v>-3890</v>
      </c>
    </row>
    <row r="110" spans="1:9" x14ac:dyDescent="0.25">
      <c r="A110" s="2">
        <v>45035</v>
      </c>
      <c r="B110" s="2" t="s">
        <v>1</v>
      </c>
      <c r="C110">
        <f>WEEKDAY(A110,2)</f>
        <v>3</v>
      </c>
      <c r="D110">
        <v>10</v>
      </c>
      <c r="E110" s="12">
        <f t="shared" si="6"/>
        <v>5</v>
      </c>
      <c r="F110" s="4">
        <f t="shared" si="7"/>
        <v>0</v>
      </c>
      <c r="G110" s="4">
        <f t="shared" si="8"/>
        <v>150</v>
      </c>
      <c r="H110" s="4">
        <f t="shared" si="5"/>
        <v>150</v>
      </c>
      <c r="I110">
        <f t="shared" si="9"/>
        <v>-3740</v>
      </c>
    </row>
    <row r="111" spans="1:9" x14ac:dyDescent="0.25">
      <c r="A111" s="2">
        <v>45036</v>
      </c>
      <c r="B111" s="2" t="s">
        <v>1</v>
      </c>
      <c r="C111">
        <f>WEEKDAY(A111,2)</f>
        <v>4</v>
      </c>
      <c r="D111">
        <v>10</v>
      </c>
      <c r="E111" s="12">
        <f t="shared" si="6"/>
        <v>5</v>
      </c>
      <c r="F111" s="4">
        <f t="shared" si="7"/>
        <v>0</v>
      </c>
      <c r="G111" s="4">
        <f t="shared" si="8"/>
        <v>150</v>
      </c>
      <c r="H111" s="4">
        <f t="shared" si="5"/>
        <v>150</v>
      </c>
      <c r="I111">
        <f t="shared" si="9"/>
        <v>-3590</v>
      </c>
    </row>
    <row r="112" spans="1:9" x14ac:dyDescent="0.25">
      <c r="A112" s="2">
        <v>45037</v>
      </c>
      <c r="B112" s="2" t="s">
        <v>1</v>
      </c>
      <c r="C112">
        <f>WEEKDAY(A112,2)</f>
        <v>5</v>
      </c>
      <c r="D112">
        <v>10</v>
      </c>
      <c r="E112" s="12">
        <f t="shared" si="6"/>
        <v>5</v>
      </c>
      <c r="F112" s="4">
        <f t="shared" si="7"/>
        <v>0</v>
      </c>
      <c r="G112" s="4">
        <f t="shared" si="8"/>
        <v>150</v>
      </c>
      <c r="H112" s="4">
        <f t="shared" si="5"/>
        <v>150</v>
      </c>
      <c r="I112">
        <f t="shared" si="9"/>
        <v>-3440</v>
      </c>
    </row>
    <row r="113" spans="1:9" x14ac:dyDescent="0.25">
      <c r="A113" s="2">
        <v>45038</v>
      </c>
      <c r="B113" s="2" t="s">
        <v>1</v>
      </c>
      <c r="C113">
        <f>WEEKDAY(A113,2)</f>
        <v>6</v>
      </c>
      <c r="D113">
        <v>10</v>
      </c>
      <c r="E113" s="12">
        <f t="shared" si="6"/>
        <v>5</v>
      </c>
      <c r="F113" s="4">
        <f t="shared" si="7"/>
        <v>0</v>
      </c>
      <c r="G113" s="4">
        <f t="shared" si="8"/>
        <v>0</v>
      </c>
      <c r="H113" s="4">
        <f t="shared" si="5"/>
        <v>0</v>
      </c>
      <c r="I113">
        <f t="shared" si="9"/>
        <v>-3440</v>
      </c>
    </row>
    <row r="114" spans="1:9" x14ac:dyDescent="0.25">
      <c r="A114" s="2">
        <v>45039</v>
      </c>
      <c r="B114" s="2" t="s">
        <v>1</v>
      </c>
      <c r="C114">
        <f>WEEKDAY(A114,2)</f>
        <v>7</v>
      </c>
      <c r="D114">
        <v>10</v>
      </c>
      <c r="E114" s="12">
        <f t="shared" si="6"/>
        <v>5</v>
      </c>
      <c r="F114" s="4">
        <f t="shared" si="7"/>
        <v>150</v>
      </c>
      <c r="G114" s="4">
        <f t="shared" si="8"/>
        <v>0</v>
      </c>
      <c r="H114" s="4">
        <f t="shared" si="5"/>
        <v>-150</v>
      </c>
      <c r="I114">
        <f t="shared" si="9"/>
        <v>-3590</v>
      </c>
    </row>
    <row r="115" spans="1:9" x14ac:dyDescent="0.25">
      <c r="A115" s="2">
        <v>45040</v>
      </c>
      <c r="B115" s="2" t="s">
        <v>1</v>
      </c>
      <c r="C115">
        <f>WEEKDAY(A115,2)</f>
        <v>1</v>
      </c>
      <c r="D115">
        <v>10</v>
      </c>
      <c r="E115" s="12">
        <f t="shared" si="6"/>
        <v>5</v>
      </c>
      <c r="F115" s="4">
        <f t="shared" si="7"/>
        <v>0</v>
      </c>
      <c r="G115" s="4">
        <f t="shared" si="8"/>
        <v>150</v>
      </c>
      <c r="H115" s="4">
        <f t="shared" si="5"/>
        <v>150</v>
      </c>
      <c r="I115">
        <f t="shared" si="9"/>
        <v>-3440</v>
      </c>
    </row>
    <row r="116" spans="1:9" x14ac:dyDescent="0.25">
      <c r="A116" s="2">
        <v>45041</v>
      </c>
      <c r="B116" s="2" t="s">
        <v>1</v>
      </c>
      <c r="C116">
        <f>WEEKDAY(A116,2)</f>
        <v>2</v>
      </c>
      <c r="D116">
        <v>10</v>
      </c>
      <c r="E116" s="12">
        <f t="shared" si="6"/>
        <v>5</v>
      </c>
      <c r="F116" s="4">
        <f t="shared" si="7"/>
        <v>0</v>
      </c>
      <c r="G116" s="4">
        <f t="shared" si="8"/>
        <v>150</v>
      </c>
      <c r="H116" s="4">
        <f t="shared" si="5"/>
        <v>150</v>
      </c>
      <c r="I116">
        <f t="shared" si="9"/>
        <v>-3290</v>
      </c>
    </row>
    <row r="117" spans="1:9" x14ac:dyDescent="0.25">
      <c r="A117" s="2">
        <v>45042</v>
      </c>
      <c r="B117" s="2" t="s">
        <v>1</v>
      </c>
      <c r="C117">
        <f>WEEKDAY(A117,2)</f>
        <v>3</v>
      </c>
      <c r="D117">
        <v>10</v>
      </c>
      <c r="E117" s="12">
        <f t="shared" si="6"/>
        <v>5</v>
      </c>
      <c r="F117" s="4">
        <f t="shared" si="7"/>
        <v>0</v>
      </c>
      <c r="G117" s="4">
        <f t="shared" si="8"/>
        <v>150</v>
      </c>
      <c r="H117" s="4">
        <f t="shared" si="5"/>
        <v>150</v>
      </c>
      <c r="I117">
        <f t="shared" si="9"/>
        <v>-3140</v>
      </c>
    </row>
    <row r="118" spans="1:9" x14ac:dyDescent="0.25">
      <c r="A118" s="2">
        <v>45043</v>
      </c>
      <c r="B118" s="2" t="s">
        <v>1</v>
      </c>
      <c r="C118">
        <f>WEEKDAY(A118,2)</f>
        <v>4</v>
      </c>
      <c r="D118">
        <v>10</v>
      </c>
      <c r="E118" s="12">
        <f t="shared" si="6"/>
        <v>5</v>
      </c>
      <c r="F118" s="4">
        <f t="shared" si="7"/>
        <v>0</v>
      </c>
      <c r="G118" s="4">
        <f t="shared" si="8"/>
        <v>150</v>
      </c>
      <c r="H118" s="4">
        <f t="shared" si="5"/>
        <v>150</v>
      </c>
      <c r="I118">
        <f t="shared" si="9"/>
        <v>-2990</v>
      </c>
    </row>
    <row r="119" spans="1:9" x14ac:dyDescent="0.25">
      <c r="A119" s="2">
        <v>45044</v>
      </c>
      <c r="B119" s="2" t="s">
        <v>1</v>
      </c>
      <c r="C119">
        <f>WEEKDAY(A119,2)</f>
        <v>5</v>
      </c>
      <c r="D119">
        <v>10</v>
      </c>
      <c r="E119" s="12">
        <f t="shared" si="6"/>
        <v>5</v>
      </c>
      <c r="F119" s="4">
        <f t="shared" si="7"/>
        <v>0</v>
      </c>
      <c r="G119" s="4">
        <f t="shared" si="8"/>
        <v>150</v>
      </c>
      <c r="H119" s="4">
        <f t="shared" si="5"/>
        <v>150</v>
      </c>
      <c r="I119">
        <f t="shared" si="9"/>
        <v>-2840</v>
      </c>
    </row>
    <row r="120" spans="1:9" x14ac:dyDescent="0.25">
      <c r="A120" s="2">
        <v>45045</v>
      </c>
      <c r="B120" s="2" t="s">
        <v>1</v>
      </c>
      <c r="C120">
        <f>WEEKDAY(A120,2)</f>
        <v>6</v>
      </c>
      <c r="D120">
        <v>10</v>
      </c>
      <c r="E120" s="12">
        <f t="shared" si="6"/>
        <v>5</v>
      </c>
      <c r="F120" s="4">
        <f t="shared" si="7"/>
        <v>0</v>
      </c>
      <c r="G120" s="4">
        <f t="shared" si="8"/>
        <v>0</v>
      </c>
      <c r="H120" s="4">
        <f t="shared" si="5"/>
        <v>0</v>
      </c>
      <c r="I120">
        <f t="shared" si="9"/>
        <v>-2840</v>
      </c>
    </row>
    <row r="121" spans="1:9" x14ac:dyDescent="0.25">
      <c r="A121" s="2">
        <v>45046</v>
      </c>
      <c r="B121" s="2" t="s">
        <v>1</v>
      </c>
      <c r="C121">
        <f>WEEKDAY(A121,2)</f>
        <v>7</v>
      </c>
      <c r="D121">
        <v>10</v>
      </c>
      <c r="E121" s="12">
        <f t="shared" si="6"/>
        <v>5</v>
      </c>
      <c r="F121" s="4">
        <f t="shared" si="7"/>
        <v>150</v>
      </c>
      <c r="G121" s="4">
        <f t="shared" si="8"/>
        <v>0</v>
      </c>
      <c r="H121" s="4">
        <f t="shared" si="5"/>
        <v>-150</v>
      </c>
      <c r="I121">
        <f t="shared" si="9"/>
        <v>-2990</v>
      </c>
    </row>
    <row r="122" spans="1:9" x14ac:dyDescent="0.25">
      <c r="A122" s="2">
        <v>45047</v>
      </c>
      <c r="B122" s="2" t="s">
        <v>1</v>
      </c>
      <c r="C122">
        <f>WEEKDAY(A122,2)</f>
        <v>1</v>
      </c>
      <c r="D122">
        <v>10</v>
      </c>
      <c r="E122" s="12">
        <f t="shared" si="6"/>
        <v>5</v>
      </c>
      <c r="F122" s="4">
        <f t="shared" si="7"/>
        <v>0</v>
      </c>
      <c r="G122" s="4">
        <f t="shared" si="8"/>
        <v>150</v>
      </c>
      <c r="H122" s="4">
        <f t="shared" si="5"/>
        <v>150</v>
      </c>
      <c r="I122">
        <f t="shared" si="9"/>
        <v>-2840</v>
      </c>
    </row>
    <row r="123" spans="1:9" x14ac:dyDescent="0.25">
      <c r="A123" s="2">
        <v>45048</v>
      </c>
      <c r="B123" s="2" t="s">
        <v>1</v>
      </c>
      <c r="C123">
        <f>WEEKDAY(A123,2)</f>
        <v>2</v>
      </c>
      <c r="D123">
        <v>10</v>
      </c>
      <c r="E123" s="12">
        <f t="shared" si="6"/>
        <v>5</v>
      </c>
      <c r="F123" s="4">
        <f t="shared" si="7"/>
        <v>0</v>
      </c>
      <c r="G123" s="4">
        <f t="shared" si="8"/>
        <v>150</v>
      </c>
      <c r="H123" s="4">
        <f t="shared" si="5"/>
        <v>150</v>
      </c>
      <c r="I123">
        <f t="shared" si="9"/>
        <v>-2690</v>
      </c>
    </row>
    <row r="124" spans="1:9" x14ac:dyDescent="0.25">
      <c r="A124" s="2">
        <v>45049</v>
      </c>
      <c r="B124" s="2" t="s">
        <v>1</v>
      </c>
      <c r="C124">
        <f>WEEKDAY(A124,2)</f>
        <v>3</v>
      </c>
      <c r="D124">
        <v>10</v>
      </c>
      <c r="E124" s="12">
        <f t="shared" si="6"/>
        <v>5</v>
      </c>
      <c r="F124" s="4">
        <f t="shared" si="7"/>
        <v>0</v>
      </c>
      <c r="G124" s="4">
        <f t="shared" si="8"/>
        <v>150</v>
      </c>
      <c r="H124" s="4">
        <f t="shared" si="5"/>
        <v>150</v>
      </c>
      <c r="I124">
        <f t="shared" si="9"/>
        <v>-2540</v>
      </c>
    </row>
    <row r="125" spans="1:9" x14ac:dyDescent="0.25">
      <c r="A125" s="2">
        <v>45050</v>
      </c>
      <c r="B125" s="2" t="s">
        <v>1</v>
      </c>
      <c r="C125">
        <f>WEEKDAY(A125,2)</f>
        <v>4</v>
      </c>
      <c r="D125">
        <v>10</v>
      </c>
      <c r="E125" s="12">
        <f t="shared" si="6"/>
        <v>5</v>
      </c>
      <c r="F125" s="4">
        <f t="shared" si="7"/>
        <v>0</v>
      </c>
      <c r="G125" s="4">
        <f t="shared" si="8"/>
        <v>150</v>
      </c>
      <c r="H125" s="4">
        <f t="shared" si="5"/>
        <v>150</v>
      </c>
      <c r="I125">
        <f t="shared" si="9"/>
        <v>-2390</v>
      </c>
    </row>
    <row r="126" spans="1:9" x14ac:dyDescent="0.25">
      <c r="A126" s="2">
        <v>45051</v>
      </c>
      <c r="B126" s="2" t="s">
        <v>1</v>
      </c>
      <c r="C126">
        <f>WEEKDAY(A126,2)</f>
        <v>5</v>
      </c>
      <c r="D126">
        <v>10</v>
      </c>
      <c r="E126" s="12">
        <f t="shared" si="6"/>
        <v>5</v>
      </c>
      <c r="F126" s="4">
        <f t="shared" si="7"/>
        <v>0</v>
      </c>
      <c r="G126" s="4">
        <f t="shared" si="8"/>
        <v>150</v>
      </c>
      <c r="H126" s="4">
        <f t="shared" si="5"/>
        <v>150</v>
      </c>
      <c r="I126">
        <f t="shared" si="9"/>
        <v>-2240</v>
      </c>
    </row>
    <row r="127" spans="1:9" x14ac:dyDescent="0.25">
      <c r="A127" s="2">
        <v>45052</v>
      </c>
      <c r="B127" s="2" t="s">
        <v>1</v>
      </c>
      <c r="C127">
        <f>WEEKDAY(A127,2)</f>
        <v>6</v>
      </c>
      <c r="D127">
        <v>10</v>
      </c>
      <c r="E127" s="12">
        <f t="shared" si="6"/>
        <v>5</v>
      </c>
      <c r="F127" s="4">
        <f t="shared" si="7"/>
        <v>0</v>
      </c>
      <c r="G127" s="4">
        <f t="shared" si="8"/>
        <v>0</v>
      </c>
      <c r="H127" s="4">
        <f t="shared" si="5"/>
        <v>0</v>
      </c>
      <c r="I127">
        <f t="shared" si="9"/>
        <v>-2240</v>
      </c>
    </row>
    <row r="128" spans="1:9" x14ac:dyDescent="0.25">
      <c r="A128" s="2">
        <v>45053</v>
      </c>
      <c r="B128" s="2" t="s">
        <v>1</v>
      </c>
      <c r="C128">
        <f>WEEKDAY(A128,2)</f>
        <v>7</v>
      </c>
      <c r="D128">
        <v>10</v>
      </c>
      <c r="E128" s="12">
        <f t="shared" si="6"/>
        <v>5</v>
      </c>
      <c r="F128" s="4">
        <f t="shared" si="7"/>
        <v>150</v>
      </c>
      <c r="G128" s="4">
        <f t="shared" si="8"/>
        <v>0</v>
      </c>
      <c r="H128" s="4">
        <f t="shared" si="5"/>
        <v>-150</v>
      </c>
      <c r="I128">
        <f t="shared" si="9"/>
        <v>-2390</v>
      </c>
    </row>
    <row r="129" spans="1:9" x14ac:dyDescent="0.25">
      <c r="A129" s="2">
        <v>45054</v>
      </c>
      <c r="B129" s="2" t="s">
        <v>1</v>
      </c>
      <c r="C129">
        <f>WEEKDAY(A129,2)</f>
        <v>1</v>
      </c>
      <c r="D129">
        <v>10</v>
      </c>
      <c r="E129" s="12">
        <f t="shared" si="6"/>
        <v>5</v>
      </c>
      <c r="F129" s="4">
        <f t="shared" si="7"/>
        <v>0</v>
      </c>
      <c r="G129" s="4">
        <f t="shared" si="8"/>
        <v>150</v>
      </c>
      <c r="H129" s="4">
        <f t="shared" si="5"/>
        <v>150</v>
      </c>
      <c r="I129">
        <f t="shared" si="9"/>
        <v>-2240</v>
      </c>
    </row>
    <row r="130" spans="1:9" x14ac:dyDescent="0.25">
      <c r="A130" s="2">
        <v>45055</v>
      </c>
      <c r="B130" s="2" t="s">
        <v>1</v>
      </c>
      <c r="C130">
        <f>WEEKDAY(A130,2)</f>
        <v>2</v>
      </c>
      <c r="D130">
        <v>10</v>
      </c>
      <c r="E130" s="12">
        <f t="shared" si="6"/>
        <v>5</v>
      </c>
      <c r="F130" s="4">
        <f t="shared" si="7"/>
        <v>0</v>
      </c>
      <c r="G130" s="4">
        <f t="shared" si="8"/>
        <v>150</v>
      </c>
      <c r="H130" s="4">
        <f t="shared" ref="H130:H193" si="10">G130-F130</f>
        <v>150</v>
      </c>
      <c r="I130">
        <f t="shared" si="9"/>
        <v>-2090</v>
      </c>
    </row>
    <row r="131" spans="1:9" x14ac:dyDescent="0.25">
      <c r="A131" s="2">
        <v>45056</v>
      </c>
      <c r="B131" s="2" t="s">
        <v>1</v>
      </c>
      <c r="C131">
        <f>WEEKDAY(A131,2)</f>
        <v>3</v>
      </c>
      <c r="D131">
        <v>10</v>
      </c>
      <c r="E131" s="12">
        <f t="shared" ref="E131:E194" si="11">ROUNDDOWN(VLOOKUP(B131,$K$7:$L$10,2,FALSE)*D131,)</f>
        <v>5</v>
      </c>
      <c r="F131" s="4">
        <f t="shared" si="7"/>
        <v>0</v>
      </c>
      <c r="G131" s="4">
        <f t="shared" si="8"/>
        <v>150</v>
      </c>
      <c r="H131" s="4">
        <f t="shared" si="10"/>
        <v>150</v>
      </c>
      <c r="I131">
        <f t="shared" si="9"/>
        <v>-1940</v>
      </c>
    </row>
    <row r="132" spans="1:9" x14ac:dyDescent="0.25">
      <c r="A132" s="2">
        <v>45057</v>
      </c>
      <c r="B132" s="2" t="s">
        <v>1</v>
      </c>
      <c r="C132">
        <f>WEEKDAY(A132,2)</f>
        <v>4</v>
      </c>
      <c r="D132">
        <v>10</v>
      </c>
      <c r="E132" s="12">
        <f t="shared" si="11"/>
        <v>5</v>
      </c>
      <c r="F132" s="4">
        <f t="shared" ref="F132:F195" si="12">IF(C132&lt;=5,0,IF(C132=7,150,0))</f>
        <v>0</v>
      </c>
      <c r="G132" s="4">
        <f t="shared" ref="G132:G195" si="13">IF(C132&lt;=5,E132*$L$4,0)</f>
        <v>150</v>
      </c>
      <c r="H132" s="4">
        <f t="shared" si="10"/>
        <v>150</v>
      </c>
      <c r="I132">
        <f t="shared" ref="I132:I195" si="14">I131+H132</f>
        <v>-1790</v>
      </c>
    </row>
    <row r="133" spans="1:9" x14ac:dyDescent="0.25">
      <c r="A133" s="2">
        <v>45058</v>
      </c>
      <c r="B133" s="2" t="s">
        <v>1</v>
      </c>
      <c r="C133">
        <f>WEEKDAY(A133,2)</f>
        <v>5</v>
      </c>
      <c r="D133">
        <v>10</v>
      </c>
      <c r="E133" s="12">
        <f t="shared" si="11"/>
        <v>5</v>
      </c>
      <c r="F133" s="4">
        <f t="shared" si="12"/>
        <v>0</v>
      </c>
      <c r="G133" s="4">
        <f t="shared" si="13"/>
        <v>150</v>
      </c>
      <c r="H133" s="4">
        <f t="shared" si="10"/>
        <v>150</v>
      </c>
      <c r="I133">
        <f t="shared" si="14"/>
        <v>-1640</v>
      </c>
    </row>
    <row r="134" spans="1:9" x14ac:dyDescent="0.25">
      <c r="A134" s="2">
        <v>45059</v>
      </c>
      <c r="B134" s="2" t="s">
        <v>1</v>
      </c>
      <c r="C134">
        <f>WEEKDAY(A134,2)</f>
        <v>6</v>
      </c>
      <c r="D134">
        <v>10</v>
      </c>
      <c r="E134" s="12">
        <f t="shared" si="11"/>
        <v>5</v>
      </c>
      <c r="F134" s="4">
        <f t="shared" si="12"/>
        <v>0</v>
      </c>
      <c r="G134" s="4">
        <f t="shared" si="13"/>
        <v>0</v>
      </c>
      <c r="H134" s="4">
        <f t="shared" si="10"/>
        <v>0</v>
      </c>
      <c r="I134">
        <f t="shared" si="14"/>
        <v>-1640</v>
      </c>
    </row>
    <row r="135" spans="1:9" x14ac:dyDescent="0.25">
      <c r="A135" s="2">
        <v>45060</v>
      </c>
      <c r="B135" s="2" t="s">
        <v>1</v>
      </c>
      <c r="C135">
        <f>WEEKDAY(A135,2)</f>
        <v>7</v>
      </c>
      <c r="D135">
        <v>10</v>
      </c>
      <c r="E135" s="12">
        <f t="shared" si="11"/>
        <v>5</v>
      </c>
      <c r="F135" s="4">
        <f t="shared" si="12"/>
        <v>150</v>
      </c>
      <c r="G135" s="4">
        <f t="shared" si="13"/>
        <v>0</v>
      </c>
      <c r="H135" s="4">
        <f t="shared" si="10"/>
        <v>-150</v>
      </c>
      <c r="I135">
        <f t="shared" si="14"/>
        <v>-1790</v>
      </c>
    </row>
    <row r="136" spans="1:9" x14ac:dyDescent="0.25">
      <c r="A136" s="2">
        <v>45061</v>
      </c>
      <c r="B136" s="2" t="s">
        <v>1</v>
      </c>
      <c r="C136">
        <f>WEEKDAY(A136,2)</f>
        <v>1</v>
      </c>
      <c r="D136">
        <v>10</v>
      </c>
      <c r="E136" s="12">
        <f t="shared" si="11"/>
        <v>5</v>
      </c>
      <c r="F136" s="4">
        <f t="shared" si="12"/>
        <v>0</v>
      </c>
      <c r="G136" s="4">
        <f t="shared" si="13"/>
        <v>150</v>
      </c>
      <c r="H136" s="4">
        <f t="shared" si="10"/>
        <v>150</v>
      </c>
      <c r="I136">
        <f t="shared" si="14"/>
        <v>-1640</v>
      </c>
    </row>
    <row r="137" spans="1:9" x14ac:dyDescent="0.25">
      <c r="A137" s="2">
        <v>45062</v>
      </c>
      <c r="B137" s="2" t="s">
        <v>1</v>
      </c>
      <c r="C137">
        <f>WEEKDAY(A137,2)</f>
        <v>2</v>
      </c>
      <c r="D137">
        <v>10</v>
      </c>
      <c r="E137" s="12">
        <f t="shared" si="11"/>
        <v>5</v>
      </c>
      <c r="F137" s="4">
        <f t="shared" si="12"/>
        <v>0</v>
      </c>
      <c r="G137" s="4">
        <f t="shared" si="13"/>
        <v>150</v>
      </c>
      <c r="H137" s="4">
        <f t="shared" si="10"/>
        <v>150</v>
      </c>
      <c r="I137">
        <f t="shared" si="14"/>
        <v>-1490</v>
      </c>
    </row>
    <row r="138" spans="1:9" x14ac:dyDescent="0.25">
      <c r="A138" s="2">
        <v>45063</v>
      </c>
      <c r="B138" s="2" t="s">
        <v>1</v>
      </c>
      <c r="C138">
        <f>WEEKDAY(A138,2)</f>
        <v>3</v>
      </c>
      <c r="D138">
        <v>10</v>
      </c>
      <c r="E138" s="12">
        <f t="shared" si="11"/>
        <v>5</v>
      </c>
      <c r="F138" s="4">
        <f t="shared" si="12"/>
        <v>0</v>
      </c>
      <c r="G138" s="4">
        <f t="shared" si="13"/>
        <v>150</v>
      </c>
      <c r="H138" s="4">
        <f t="shared" si="10"/>
        <v>150</v>
      </c>
      <c r="I138">
        <f t="shared" si="14"/>
        <v>-1340</v>
      </c>
    </row>
    <row r="139" spans="1:9" x14ac:dyDescent="0.25">
      <c r="A139" s="2">
        <v>45064</v>
      </c>
      <c r="B139" s="2" t="s">
        <v>1</v>
      </c>
      <c r="C139">
        <f>WEEKDAY(A139,2)</f>
        <v>4</v>
      </c>
      <c r="D139">
        <v>10</v>
      </c>
      <c r="E139" s="12">
        <f t="shared" si="11"/>
        <v>5</v>
      </c>
      <c r="F139" s="4">
        <f t="shared" si="12"/>
        <v>0</v>
      </c>
      <c r="G139" s="4">
        <f t="shared" si="13"/>
        <v>150</v>
      </c>
      <c r="H139" s="4">
        <f t="shared" si="10"/>
        <v>150</v>
      </c>
      <c r="I139">
        <f t="shared" si="14"/>
        <v>-1190</v>
      </c>
    </row>
    <row r="140" spans="1:9" x14ac:dyDescent="0.25">
      <c r="A140" s="2">
        <v>45065</v>
      </c>
      <c r="B140" s="2" t="s">
        <v>1</v>
      </c>
      <c r="C140">
        <f>WEEKDAY(A140,2)</f>
        <v>5</v>
      </c>
      <c r="D140">
        <v>10</v>
      </c>
      <c r="E140" s="12">
        <f t="shared" si="11"/>
        <v>5</v>
      </c>
      <c r="F140" s="4">
        <f t="shared" si="12"/>
        <v>0</v>
      </c>
      <c r="G140" s="4">
        <f t="shared" si="13"/>
        <v>150</v>
      </c>
      <c r="H140" s="4">
        <f t="shared" si="10"/>
        <v>150</v>
      </c>
      <c r="I140">
        <f t="shared" si="14"/>
        <v>-1040</v>
      </c>
    </row>
    <row r="141" spans="1:9" x14ac:dyDescent="0.25">
      <c r="A141" s="2">
        <v>45066</v>
      </c>
      <c r="B141" s="2" t="s">
        <v>1</v>
      </c>
      <c r="C141">
        <f>WEEKDAY(A141,2)</f>
        <v>6</v>
      </c>
      <c r="D141">
        <v>10</v>
      </c>
      <c r="E141" s="12">
        <f t="shared" si="11"/>
        <v>5</v>
      </c>
      <c r="F141" s="4">
        <f t="shared" si="12"/>
        <v>0</v>
      </c>
      <c r="G141" s="4">
        <f t="shared" si="13"/>
        <v>0</v>
      </c>
      <c r="H141" s="4">
        <f t="shared" si="10"/>
        <v>0</v>
      </c>
      <c r="I141">
        <f t="shared" si="14"/>
        <v>-1040</v>
      </c>
    </row>
    <row r="142" spans="1:9" x14ac:dyDescent="0.25">
      <c r="A142" s="2">
        <v>45067</v>
      </c>
      <c r="B142" s="2" t="s">
        <v>1</v>
      </c>
      <c r="C142">
        <f>WEEKDAY(A142,2)</f>
        <v>7</v>
      </c>
      <c r="D142">
        <v>10</v>
      </c>
      <c r="E142" s="12">
        <f t="shared" si="11"/>
        <v>5</v>
      </c>
      <c r="F142" s="4">
        <f t="shared" si="12"/>
        <v>150</v>
      </c>
      <c r="G142" s="4">
        <f t="shared" si="13"/>
        <v>0</v>
      </c>
      <c r="H142" s="4">
        <f t="shared" si="10"/>
        <v>-150</v>
      </c>
      <c r="I142">
        <f t="shared" si="14"/>
        <v>-1190</v>
      </c>
    </row>
    <row r="143" spans="1:9" x14ac:dyDescent="0.25">
      <c r="A143" s="2">
        <v>45068</v>
      </c>
      <c r="B143" s="2" t="s">
        <v>1</v>
      </c>
      <c r="C143">
        <f>WEEKDAY(A143,2)</f>
        <v>1</v>
      </c>
      <c r="D143">
        <v>10</v>
      </c>
      <c r="E143" s="12">
        <f t="shared" si="11"/>
        <v>5</v>
      </c>
      <c r="F143" s="4">
        <f t="shared" si="12"/>
        <v>0</v>
      </c>
      <c r="G143" s="4">
        <f t="shared" si="13"/>
        <v>150</v>
      </c>
      <c r="H143" s="4">
        <f t="shared" si="10"/>
        <v>150</v>
      </c>
      <c r="I143">
        <f t="shared" si="14"/>
        <v>-1040</v>
      </c>
    </row>
    <row r="144" spans="1:9" x14ac:dyDescent="0.25">
      <c r="A144" s="2">
        <v>45069</v>
      </c>
      <c r="B144" s="2" t="s">
        <v>1</v>
      </c>
      <c r="C144">
        <f>WEEKDAY(A144,2)</f>
        <v>2</v>
      </c>
      <c r="D144">
        <v>10</v>
      </c>
      <c r="E144" s="12">
        <f t="shared" si="11"/>
        <v>5</v>
      </c>
      <c r="F144" s="4">
        <f t="shared" si="12"/>
        <v>0</v>
      </c>
      <c r="G144" s="4">
        <f t="shared" si="13"/>
        <v>150</v>
      </c>
      <c r="H144" s="4">
        <f t="shared" si="10"/>
        <v>150</v>
      </c>
      <c r="I144">
        <f t="shared" si="14"/>
        <v>-890</v>
      </c>
    </row>
    <row r="145" spans="1:9" x14ac:dyDescent="0.25">
      <c r="A145" s="2">
        <v>45070</v>
      </c>
      <c r="B145" s="2" t="s">
        <v>1</v>
      </c>
      <c r="C145">
        <f>WEEKDAY(A145,2)</f>
        <v>3</v>
      </c>
      <c r="D145">
        <v>10</v>
      </c>
      <c r="E145" s="12">
        <f t="shared" si="11"/>
        <v>5</v>
      </c>
      <c r="F145" s="4">
        <f t="shared" si="12"/>
        <v>0</v>
      </c>
      <c r="G145" s="4">
        <f t="shared" si="13"/>
        <v>150</v>
      </c>
      <c r="H145" s="4">
        <f t="shared" si="10"/>
        <v>150</v>
      </c>
      <c r="I145">
        <f t="shared" si="14"/>
        <v>-740</v>
      </c>
    </row>
    <row r="146" spans="1:9" x14ac:dyDescent="0.25">
      <c r="A146" s="2">
        <v>45071</v>
      </c>
      <c r="B146" s="2" t="s">
        <v>1</v>
      </c>
      <c r="C146">
        <f>WEEKDAY(A146,2)</f>
        <v>4</v>
      </c>
      <c r="D146">
        <v>10</v>
      </c>
      <c r="E146" s="12">
        <f t="shared" si="11"/>
        <v>5</v>
      </c>
      <c r="F146" s="4">
        <f t="shared" si="12"/>
        <v>0</v>
      </c>
      <c r="G146" s="4">
        <f t="shared" si="13"/>
        <v>150</v>
      </c>
      <c r="H146" s="4">
        <f t="shared" si="10"/>
        <v>150</v>
      </c>
      <c r="I146">
        <f t="shared" si="14"/>
        <v>-590</v>
      </c>
    </row>
    <row r="147" spans="1:9" x14ac:dyDescent="0.25">
      <c r="A147" s="2">
        <v>45072</v>
      </c>
      <c r="B147" s="2" t="s">
        <v>1</v>
      </c>
      <c r="C147">
        <f>WEEKDAY(A147,2)</f>
        <v>5</v>
      </c>
      <c r="D147">
        <v>10</v>
      </c>
      <c r="E147" s="12">
        <f t="shared" si="11"/>
        <v>5</v>
      </c>
      <c r="F147" s="4">
        <f t="shared" si="12"/>
        <v>0</v>
      </c>
      <c r="G147" s="4">
        <f t="shared" si="13"/>
        <v>150</v>
      </c>
      <c r="H147" s="4">
        <f t="shared" si="10"/>
        <v>150</v>
      </c>
      <c r="I147">
        <f t="shared" si="14"/>
        <v>-440</v>
      </c>
    </row>
    <row r="148" spans="1:9" x14ac:dyDescent="0.25">
      <c r="A148" s="2">
        <v>45073</v>
      </c>
      <c r="B148" s="2" t="s">
        <v>1</v>
      </c>
      <c r="C148">
        <f>WEEKDAY(A148,2)</f>
        <v>6</v>
      </c>
      <c r="D148">
        <v>10</v>
      </c>
      <c r="E148" s="12">
        <f t="shared" si="11"/>
        <v>5</v>
      </c>
      <c r="F148" s="4">
        <f t="shared" si="12"/>
        <v>0</v>
      </c>
      <c r="G148" s="4">
        <f t="shared" si="13"/>
        <v>0</v>
      </c>
      <c r="H148" s="4">
        <f t="shared" si="10"/>
        <v>0</v>
      </c>
      <c r="I148">
        <f t="shared" si="14"/>
        <v>-440</v>
      </c>
    </row>
    <row r="149" spans="1:9" x14ac:dyDescent="0.25">
      <c r="A149" s="2">
        <v>45074</v>
      </c>
      <c r="B149" s="2" t="s">
        <v>1</v>
      </c>
      <c r="C149">
        <f>WEEKDAY(A149,2)</f>
        <v>7</v>
      </c>
      <c r="D149">
        <v>10</v>
      </c>
      <c r="E149" s="12">
        <f t="shared" si="11"/>
        <v>5</v>
      </c>
      <c r="F149" s="4">
        <f t="shared" si="12"/>
        <v>150</v>
      </c>
      <c r="G149" s="4">
        <f t="shared" si="13"/>
        <v>0</v>
      </c>
      <c r="H149" s="4">
        <f t="shared" si="10"/>
        <v>-150</v>
      </c>
      <c r="I149">
        <f t="shared" si="14"/>
        <v>-590</v>
      </c>
    </row>
    <row r="150" spans="1:9" x14ac:dyDescent="0.25">
      <c r="A150" s="2">
        <v>45075</v>
      </c>
      <c r="B150" s="2" t="s">
        <v>1</v>
      </c>
      <c r="C150">
        <f>WEEKDAY(A150,2)</f>
        <v>1</v>
      </c>
      <c r="D150">
        <v>10</v>
      </c>
      <c r="E150" s="12">
        <f t="shared" si="11"/>
        <v>5</v>
      </c>
      <c r="F150" s="4">
        <f t="shared" si="12"/>
        <v>0</v>
      </c>
      <c r="G150" s="4">
        <f t="shared" si="13"/>
        <v>150</v>
      </c>
      <c r="H150" s="4">
        <f t="shared" si="10"/>
        <v>150</v>
      </c>
      <c r="I150">
        <f t="shared" si="14"/>
        <v>-440</v>
      </c>
    </row>
    <row r="151" spans="1:9" x14ac:dyDescent="0.25">
      <c r="A151" s="2">
        <v>45076</v>
      </c>
      <c r="B151" s="2" t="s">
        <v>1</v>
      </c>
      <c r="C151">
        <f>WEEKDAY(A151,2)</f>
        <v>2</v>
      </c>
      <c r="D151">
        <v>10</v>
      </c>
      <c r="E151" s="12">
        <f t="shared" si="11"/>
        <v>5</v>
      </c>
      <c r="F151" s="4">
        <f t="shared" si="12"/>
        <v>0</v>
      </c>
      <c r="G151" s="4">
        <f t="shared" si="13"/>
        <v>150</v>
      </c>
      <c r="H151" s="4">
        <f t="shared" si="10"/>
        <v>150</v>
      </c>
      <c r="I151">
        <f t="shared" si="14"/>
        <v>-290</v>
      </c>
    </row>
    <row r="152" spans="1:9" x14ac:dyDescent="0.25">
      <c r="A152" s="2">
        <v>45077</v>
      </c>
      <c r="B152" s="2" t="s">
        <v>1</v>
      </c>
      <c r="C152">
        <f>WEEKDAY(A152,2)</f>
        <v>3</v>
      </c>
      <c r="D152">
        <v>10</v>
      </c>
      <c r="E152" s="12">
        <f t="shared" si="11"/>
        <v>5</v>
      </c>
      <c r="F152" s="4">
        <f t="shared" si="12"/>
        <v>0</v>
      </c>
      <c r="G152" s="4">
        <f t="shared" si="13"/>
        <v>150</v>
      </c>
      <c r="H152" s="4">
        <f t="shared" si="10"/>
        <v>150</v>
      </c>
      <c r="I152">
        <f t="shared" si="14"/>
        <v>-140</v>
      </c>
    </row>
    <row r="153" spans="1:9" x14ac:dyDescent="0.25">
      <c r="A153" s="2">
        <v>45078</v>
      </c>
      <c r="B153" s="2" t="s">
        <v>1</v>
      </c>
      <c r="C153">
        <f>WEEKDAY(A153,2)</f>
        <v>4</v>
      </c>
      <c r="D153">
        <v>10</v>
      </c>
      <c r="E153" s="12">
        <f t="shared" si="11"/>
        <v>5</v>
      </c>
      <c r="F153" s="4">
        <f t="shared" si="12"/>
        <v>0</v>
      </c>
      <c r="G153" s="4">
        <f t="shared" si="13"/>
        <v>150</v>
      </c>
      <c r="H153" s="4">
        <f t="shared" si="10"/>
        <v>150</v>
      </c>
      <c r="I153">
        <f t="shared" si="14"/>
        <v>10</v>
      </c>
    </row>
    <row r="154" spans="1:9" x14ac:dyDescent="0.25">
      <c r="A154" s="2">
        <v>45079</v>
      </c>
      <c r="B154" s="2" t="s">
        <v>1</v>
      </c>
      <c r="C154">
        <f>WEEKDAY(A154,2)</f>
        <v>5</v>
      </c>
      <c r="D154">
        <v>10</v>
      </c>
      <c r="E154" s="12">
        <f t="shared" si="11"/>
        <v>5</v>
      </c>
      <c r="F154" s="4">
        <f t="shared" si="12"/>
        <v>0</v>
      </c>
      <c r="G154" s="4">
        <f t="shared" si="13"/>
        <v>150</v>
      </c>
      <c r="H154" s="4">
        <f t="shared" si="10"/>
        <v>150</v>
      </c>
      <c r="I154">
        <f t="shared" si="14"/>
        <v>160</v>
      </c>
    </row>
    <row r="155" spans="1:9" x14ac:dyDescent="0.25">
      <c r="A155" s="2">
        <v>45080</v>
      </c>
      <c r="B155" s="2" t="s">
        <v>1</v>
      </c>
      <c r="C155">
        <f>WEEKDAY(A155,2)</f>
        <v>6</v>
      </c>
      <c r="D155">
        <v>10</v>
      </c>
      <c r="E155" s="12">
        <f t="shared" si="11"/>
        <v>5</v>
      </c>
      <c r="F155" s="4">
        <f t="shared" si="12"/>
        <v>0</v>
      </c>
      <c r="G155" s="4">
        <f t="shared" si="13"/>
        <v>0</v>
      </c>
      <c r="H155" s="4">
        <f t="shared" si="10"/>
        <v>0</v>
      </c>
      <c r="I155">
        <f t="shared" si="14"/>
        <v>160</v>
      </c>
    </row>
    <row r="156" spans="1:9" x14ac:dyDescent="0.25">
      <c r="A156" s="2">
        <v>45081</v>
      </c>
      <c r="B156" s="2" t="s">
        <v>1</v>
      </c>
      <c r="C156">
        <f>WEEKDAY(A156,2)</f>
        <v>7</v>
      </c>
      <c r="D156">
        <v>10</v>
      </c>
      <c r="E156" s="12">
        <f t="shared" si="11"/>
        <v>5</v>
      </c>
      <c r="F156" s="4">
        <f t="shared" si="12"/>
        <v>150</v>
      </c>
      <c r="G156" s="4">
        <f t="shared" si="13"/>
        <v>0</v>
      </c>
      <c r="H156" s="4">
        <f t="shared" si="10"/>
        <v>-150</v>
      </c>
      <c r="I156">
        <f t="shared" si="14"/>
        <v>10</v>
      </c>
    </row>
    <row r="157" spans="1:9" x14ac:dyDescent="0.25">
      <c r="A157" s="2">
        <v>45082</v>
      </c>
      <c r="B157" s="2" t="s">
        <v>1</v>
      </c>
      <c r="C157">
        <f>WEEKDAY(A157,2)</f>
        <v>1</v>
      </c>
      <c r="D157">
        <v>10</v>
      </c>
      <c r="E157" s="12">
        <f t="shared" si="11"/>
        <v>5</v>
      </c>
      <c r="F157" s="4">
        <f t="shared" si="12"/>
        <v>0</v>
      </c>
      <c r="G157" s="4">
        <f t="shared" si="13"/>
        <v>150</v>
      </c>
      <c r="H157" s="4">
        <f t="shared" si="10"/>
        <v>150</v>
      </c>
      <c r="I157">
        <f t="shared" si="14"/>
        <v>160</v>
      </c>
    </row>
    <row r="158" spans="1:9" x14ac:dyDescent="0.25">
      <c r="A158" s="2">
        <v>45083</v>
      </c>
      <c r="B158" s="2" t="s">
        <v>1</v>
      </c>
      <c r="C158">
        <f>WEEKDAY(A158,2)</f>
        <v>2</v>
      </c>
      <c r="D158">
        <v>10</v>
      </c>
      <c r="E158" s="12">
        <f t="shared" si="11"/>
        <v>5</v>
      </c>
      <c r="F158" s="4">
        <f t="shared" si="12"/>
        <v>0</v>
      </c>
      <c r="G158" s="4">
        <f t="shared" si="13"/>
        <v>150</v>
      </c>
      <c r="H158" s="4">
        <f t="shared" si="10"/>
        <v>150</v>
      </c>
      <c r="I158">
        <f t="shared" si="14"/>
        <v>310</v>
      </c>
    </row>
    <row r="159" spans="1:9" x14ac:dyDescent="0.25">
      <c r="A159" s="2">
        <v>45084</v>
      </c>
      <c r="B159" s="2" t="s">
        <v>1</v>
      </c>
      <c r="C159">
        <f>WEEKDAY(A159,2)</f>
        <v>3</v>
      </c>
      <c r="D159">
        <v>10</v>
      </c>
      <c r="E159" s="12">
        <f t="shared" si="11"/>
        <v>5</v>
      </c>
      <c r="F159" s="4">
        <f t="shared" si="12"/>
        <v>0</v>
      </c>
      <c r="G159" s="4">
        <f t="shared" si="13"/>
        <v>150</v>
      </c>
      <c r="H159" s="4">
        <f t="shared" si="10"/>
        <v>150</v>
      </c>
      <c r="I159">
        <f t="shared" si="14"/>
        <v>460</v>
      </c>
    </row>
    <row r="160" spans="1:9" x14ac:dyDescent="0.25">
      <c r="A160" s="2">
        <v>45085</v>
      </c>
      <c r="B160" s="2" t="s">
        <v>1</v>
      </c>
      <c r="C160">
        <f>WEEKDAY(A160,2)</f>
        <v>4</v>
      </c>
      <c r="D160">
        <v>10</v>
      </c>
      <c r="E160" s="12">
        <f t="shared" si="11"/>
        <v>5</v>
      </c>
      <c r="F160" s="4">
        <f t="shared" si="12"/>
        <v>0</v>
      </c>
      <c r="G160" s="4">
        <f t="shared" si="13"/>
        <v>150</v>
      </c>
      <c r="H160" s="4">
        <f t="shared" si="10"/>
        <v>150</v>
      </c>
      <c r="I160">
        <f t="shared" si="14"/>
        <v>610</v>
      </c>
    </row>
    <row r="161" spans="1:9" x14ac:dyDescent="0.25">
      <c r="A161" s="2">
        <v>45086</v>
      </c>
      <c r="B161" s="2" t="s">
        <v>1</v>
      </c>
      <c r="C161">
        <f>WEEKDAY(A161,2)</f>
        <v>5</v>
      </c>
      <c r="D161">
        <v>10</v>
      </c>
      <c r="E161" s="12">
        <f t="shared" si="11"/>
        <v>5</v>
      </c>
      <c r="F161" s="4">
        <f t="shared" si="12"/>
        <v>0</v>
      </c>
      <c r="G161" s="4">
        <f t="shared" si="13"/>
        <v>150</v>
      </c>
      <c r="H161" s="4">
        <f t="shared" si="10"/>
        <v>150</v>
      </c>
      <c r="I161">
        <f t="shared" si="14"/>
        <v>760</v>
      </c>
    </row>
    <row r="162" spans="1:9" x14ac:dyDescent="0.25">
      <c r="A162" s="2">
        <v>45087</v>
      </c>
      <c r="B162" s="2" t="s">
        <v>1</v>
      </c>
      <c r="C162">
        <f>WEEKDAY(A162,2)</f>
        <v>6</v>
      </c>
      <c r="D162">
        <v>10</v>
      </c>
      <c r="E162" s="12">
        <f t="shared" si="11"/>
        <v>5</v>
      </c>
      <c r="F162" s="4">
        <f t="shared" si="12"/>
        <v>0</v>
      </c>
      <c r="G162" s="4">
        <f t="shared" si="13"/>
        <v>0</v>
      </c>
      <c r="H162" s="4">
        <f t="shared" si="10"/>
        <v>0</v>
      </c>
      <c r="I162">
        <f t="shared" si="14"/>
        <v>760</v>
      </c>
    </row>
    <row r="163" spans="1:9" x14ac:dyDescent="0.25">
      <c r="A163" s="2">
        <v>45088</v>
      </c>
      <c r="B163" s="2" t="s">
        <v>1</v>
      </c>
      <c r="C163">
        <f>WEEKDAY(A163,2)</f>
        <v>7</v>
      </c>
      <c r="D163">
        <v>10</v>
      </c>
      <c r="E163" s="12">
        <f t="shared" si="11"/>
        <v>5</v>
      </c>
      <c r="F163" s="4">
        <f t="shared" si="12"/>
        <v>150</v>
      </c>
      <c r="G163" s="4">
        <f t="shared" si="13"/>
        <v>0</v>
      </c>
      <c r="H163" s="4">
        <f t="shared" si="10"/>
        <v>-150</v>
      </c>
      <c r="I163">
        <f t="shared" si="14"/>
        <v>610</v>
      </c>
    </row>
    <row r="164" spans="1:9" x14ac:dyDescent="0.25">
      <c r="A164" s="2">
        <v>45089</v>
      </c>
      <c r="B164" s="2" t="s">
        <v>1</v>
      </c>
      <c r="C164">
        <f>WEEKDAY(A164,2)</f>
        <v>1</v>
      </c>
      <c r="D164">
        <v>10</v>
      </c>
      <c r="E164" s="12">
        <f t="shared" si="11"/>
        <v>5</v>
      </c>
      <c r="F164" s="4">
        <f t="shared" si="12"/>
        <v>0</v>
      </c>
      <c r="G164" s="4">
        <f t="shared" si="13"/>
        <v>150</v>
      </c>
      <c r="H164" s="4">
        <f t="shared" si="10"/>
        <v>150</v>
      </c>
      <c r="I164">
        <f t="shared" si="14"/>
        <v>760</v>
      </c>
    </row>
    <row r="165" spans="1:9" x14ac:dyDescent="0.25">
      <c r="A165" s="2">
        <v>45090</v>
      </c>
      <c r="B165" s="2" t="s">
        <v>1</v>
      </c>
      <c r="C165">
        <f>WEEKDAY(A165,2)</f>
        <v>2</v>
      </c>
      <c r="D165">
        <v>10</v>
      </c>
      <c r="E165" s="12">
        <f t="shared" si="11"/>
        <v>5</v>
      </c>
      <c r="F165" s="4">
        <f t="shared" si="12"/>
        <v>0</v>
      </c>
      <c r="G165" s="4">
        <f t="shared" si="13"/>
        <v>150</v>
      </c>
      <c r="H165" s="4">
        <f t="shared" si="10"/>
        <v>150</v>
      </c>
      <c r="I165">
        <f t="shared" si="14"/>
        <v>910</v>
      </c>
    </row>
    <row r="166" spans="1:9" x14ac:dyDescent="0.25">
      <c r="A166" s="2">
        <v>45091</v>
      </c>
      <c r="B166" s="2" t="s">
        <v>1</v>
      </c>
      <c r="C166">
        <f>WEEKDAY(A166,2)</f>
        <v>3</v>
      </c>
      <c r="D166">
        <v>10</v>
      </c>
      <c r="E166" s="12">
        <f t="shared" si="11"/>
        <v>5</v>
      </c>
      <c r="F166" s="4">
        <f t="shared" si="12"/>
        <v>0</v>
      </c>
      <c r="G166" s="4">
        <f t="shared" si="13"/>
        <v>150</v>
      </c>
      <c r="H166" s="4">
        <f t="shared" si="10"/>
        <v>150</v>
      </c>
      <c r="I166">
        <f t="shared" si="14"/>
        <v>1060</v>
      </c>
    </row>
    <row r="167" spans="1:9" x14ac:dyDescent="0.25">
      <c r="A167" s="2">
        <v>45092</v>
      </c>
      <c r="B167" s="2" t="s">
        <v>1</v>
      </c>
      <c r="C167">
        <f>WEEKDAY(A167,2)</f>
        <v>4</v>
      </c>
      <c r="D167">
        <v>10</v>
      </c>
      <c r="E167" s="12">
        <f t="shared" si="11"/>
        <v>5</v>
      </c>
      <c r="F167" s="4">
        <f t="shared" si="12"/>
        <v>0</v>
      </c>
      <c r="G167" s="4">
        <f t="shared" si="13"/>
        <v>150</v>
      </c>
      <c r="H167" s="4">
        <f t="shared" si="10"/>
        <v>150</v>
      </c>
      <c r="I167">
        <f t="shared" si="14"/>
        <v>1210</v>
      </c>
    </row>
    <row r="168" spans="1:9" x14ac:dyDescent="0.25">
      <c r="A168" s="2">
        <v>45093</v>
      </c>
      <c r="B168" s="2" t="s">
        <v>1</v>
      </c>
      <c r="C168">
        <f>WEEKDAY(A168,2)</f>
        <v>5</v>
      </c>
      <c r="D168">
        <v>10</v>
      </c>
      <c r="E168" s="12">
        <f t="shared" si="11"/>
        <v>5</v>
      </c>
      <c r="F168" s="4">
        <f t="shared" si="12"/>
        <v>0</v>
      </c>
      <c r="G168" s="4">
        <f t="shared" si="13"/>
        <v>150</v>
      </c>
      <c r="H168" s="4">
        <f t="shared" si="10"/>
        <v>150</v>
      </c>
      <c r="I168">
        <f t="shared" si="14"/>
        <v>1360</v>
      </c>
    </row>
    <row r="169" spans="1:9" x14ac:dyDescent="0.25">
      <c r="A169" s="2">
        <v>45094</v>
      </c>
      <c r="B169" s="2" t="s">
        <v>1</v>
      </c>
      <c r="C169">
        <f>WEEKDAY(A169,2)</f>
        <v>6</v>
      </c>
      <c r="D169">
        <v>10</v>
      </c>
      <c r="E169" s="12">
        <f t="shared" si="11"/>
        <v>5</v>
      </c>
      <c r="F169" s="4">
        <f t="shared" si="12"/>
        <v>0</v>
      </c>
      <c r="G169" s="4">
        <f t="shared" si="13"/>
        <v>0</v>
      </c>
      <c r="H169" s="4">
        <f t="shared" si="10"/>
        <v>0</v>
      </c>
      <c r="I169">
        <f t="shared" si="14"/>
        <v>1360</v>
      </c>
    </row>
    <row r="170" spans="1:9" x14ac:dyDescent="0.25">
      <c r="A170" s="2">
        <v>45095</v>
      </c>
      <c r="B170" s="2" t="s">
        <v>1</v>
      </c>
      <c r="C170">
        <f>WEEKDAY(A170,2)</f>
        <v>7</v>
      </c>
      <c r="D170">
        <v>10</v>
      </c>
      <c r="E170" s="12">
        <f t="shared" si="11"/>
        <v>5</v>
      </c>
      <c r="F170" s="4">
        <f t="shared" si="12"/>
        <v>150</v>
      </c>
      <c r="G170" s="4">
        <f t="shared" si="13"/>
        <v>0</v>
      </c>
      <c r="H170" s="4">
        <f t="shared" si="10"/>
        <v>-150</v>
      </c>
      <c r="I170">
        <f t="shared" si="14"/>
        <v>1210</v>
      </c>
    </row>
    <row r="171" spans="1:9" x14ac:dyDescent="0.25">
      <c r="A171" s="2">
        <v>45096</v>
      </c>
      <c r="B171" s="2" t="s">
        <v>1</v>
      </c>
      <c r="C171">
        <f>WEEKDAY(A171,2)</f>
        <v>1</v>
      </c>
      <c r="D171">
        <v>10</v>
      </c>
      <c r="E171" s="12">
        <f t="shared" si="11"/>
        <v>5</v>
      </c>
      <c r="F171" s="4">
        <f t="shared" si="12"/>
        <v>0</v>
      </c>
      <c r="G171" s="4">
        <f t="shared" si="13"/>
        <v>150</v>
      </c>
      <c r="H171" s="4">
        <f t="shared" si="10"/>
        <v>150</v>
      </c>
      <c r="I171">
        <f t="shared" si="14"/>
        <v>1360</v>
      </c>
    </row>
    <row r="172" spans="1:9" x14ac:dyDescent="0.25">
      <c r="A172" s="2">
        <v>45097</v>
      </c>
      <c r="B172" s="2" t="s">
        <v>1</v>
      </c>
      <c r="C172">
        <f>WEEKDAY(A172,2)</f>
        <v>2</v>
      </c>
      <c r="D172">
        <v>10</v>
      </c>
      <c r="E172" s="12">
        <f t="shared" si="11"/>
        <v>5</v>
      </c>
      <c r="F172" s="4">
        <f t="shared" si="12"/>
        <v>0</v>
      </c>
      <c r="G172" s="4">
        <f t="shared" si="13"/>
        <v>150</v>
      </c>
      <c r="H172" s="4">
        <f t="shared" si="10"/>
        <v>150</v>
      </c>
      <c r="I172">
        <f t="shared" si="14"/>
        <v>1510</v>
      </c>
    </row>
    <row r="173" spans="1:9" x14ac:dyDescent="0.25">
      <c r="A173" s="2">
        <v>45098</v>
      </c>
      <c r="B173" s="2" t="s">
        <v>2</v>
      </c>
      <c r="C173">
        <f>WEEKDAY(A173,2)</f>
        <v>3</v>
      </c>
      <c r="D173">
        <v>10</v>
      </c>
      <c r="E173" s="12">
        <f t="shared" si="11"/>
        <v>9</v>
      </c>
      <c r="F173" s="4">
        <f t="shared" si="12"/>
        <v>0</v>
      </c>
      <c r="G173" s="4">
        <f t="shared" si="13"/>
        <v>270</v>
      </c>
      <c r="H173" s="4">
        <f t="shared" si="10"/>
        <v>270</v>
      </c>
      <c r="I173">
        <f t="shared" si="14"/>
        <v>1780</v>
      </c>
    </row>
    <row r="174" spans="1:9" x14ac:dyDescent="0.25">
      <c r="A174" s="2">
        <v>45099</v>
      </c>
      <c r="B174" s="2" t="s">
        <v>2</v>
      </c>
      <c r="C174">
        <f>WEEKDAY(A174,2)</f>
        <v>4</v>
      </c>
      <c r="D174">
        <v>10</v>
      </c>
      <c r="E174" s="12">
        <f t="shared" si="11"/>
        <v>9</v>
      </c>
      <c r="F174" s="4">
        <f t="shared" si="12"/>
        <v>0</v>
      </c>
      <c r="G174" s="4">
        <f t="shared" si="13"/>
        <v>270</v>
      </c>
      <c r="H174" s="4">
        <f t="shared" si="10"/>
        <v>270</v>
      </c>
      <c r="I174">
        <f t="shared" si="14"/>
        <v>2050</v>
      </c>
    </row>
    <row r="175" spans="1:9" x14ac:dyDescent="0.25">
      <c r="A175" s="2">
        <v>45100</v>
      </c>
      <c r="B175" s="2" t="s">
        <v>2</v>
      </c>
      <c r="C175">
        <f>WEEKDAY(A175,2)</f>
        <v>5</v>
      </c>
      <c r="D175">
        <v>10</v>
      </c>
      <c r="E175" s="12">
        <f t="shared" si="11"/>
        <v>9</v>
      </c>
      <c r="F175" s="4">
        <f t="shared" si="12"/>
        <v>0</v>
      </c>
      <c r="G175" s="4">
        <f t="shared" si="13"/>
        <v>270</v>
      </c>
      <c r="H175" s="4">
        <f t="shared" si="10"/>
        <v>270</v>
      </c>
      <c r="I175">
        <f t="shared" si="14"/>
        <v>2320</v>
      </c>
    </row>
    <row r="176" spans="1:9" x14ac:dyDescent="0.25">
      <c r="A176" s="2">
        <v>45101</v>
      </c>
      <c r="B176" s="2" t="s">
        <v>2</v>
      </c>
      <c r="C176">
        <f>WEEKDAY(A176,2)</f>
        <v>6</v>
      </c>
      <c r="D176">
        <v>10</v>
      </c>
      <c r="E176" s="12">
        <f t="shared" si="11"/>
        <v>9</v>
      </c>
      <c r="F176" s="4">
        <f t="shared" si="12"/>
        <v>0</v>
      </c>
      <c r="G176" s="4">
        <f t="shared" si="13"/>
        <v>0</v>
      </c>
      <c r="H176" s="4">
        <f t="shared" si="10"/>
        <v>0</v>
      </c>
      <c r="I176">
        <f t="shared" si="14"/>
        <v>2320</v>
      </c>
    </row>
    <row r="177" spans="1:9" x14ac:dyDescent="0.25">
      <c r="A177" s="2">
        <v>45102</v>
      </c>
      <c r="B177" s="2" t="s">
        <v>2</v>
      </c>
      <c r="C177">
        <f>WEEKDAY(A177,2)</f>
        <v>7</v>
      </c>
      <c r="D177">
        <v>10</v>
      </c>
      <c r="E177" s="12">
        <f t="shared" si="11"/>
        <v>9</v>
      </c>
      <c r="F177" s="4">
        <f t="shared" si="12"/>
        <v>150</v>
      </c>
      <c r="G177" s="4">
        <f t="shared" si="13"/>
        <v>0</v>
      </c>
      <c r="H177" s="4">
        <f t="shared" si="10"/>
        <v>-150</v>
      </c>
      <c r="I177">
        <f t="shared" si="14"/>
        <v>2170</v>
      </c>
    </row>
    <row r="178" spans="1:9" x14ac:dyDescent="0.25">
      <c r="A178" s="2">
        <v>45103</v>
      </c>
      <c r="B178" s="2" t="s">
        <v>2</v>
      </c>
      <c r="C178">
        <f>WEEKDAY(A178,2)</f>
        <v>1</v>
      </c>
      <c r="D178">
        <v>10</v>
      </c>
      <c r="E178" s="12">
        <f t="shared" si="11"/>
        <v>9</v>
      </c>
      <c r="F178" s="4">
        <f t="shared" si="12"/>
        <v>0</v>
      </c>
      <c r="G178" s="4">
        <f t="shared" si="13"/>
        <v>270</v>
      </c>
      <c r="H178" s="4">
        <f t="shared" si="10"/>
        <v>270</v>
      </c>
      <c r="I178">
        <f t="shared" si="14"/>
        <v>2440</v>
      </c>
    </row>
    <row r="179" spans="1:9" x14ac:dyDescent="0.25">
      <c r="A179" s="2">
        <v>45104</v>
      </c>
      <c r="B179" s="2" t="s">
        <v>2</v>
      </c>
      <c r="C179">
        <f>WEEKDAY(A179,2)</f>
        <v>2</v>
      </c>
      <c r="D179">
        <v>10</v>
      </c>
      <c r="E179" s="12">
        <f t="shared" si="11"/>
        <v>9</v>
      </c>
      <c r="F179" s="4">
        <f t="shared" si="12"/>
        <v>0</v>
      </c>
      <c r="G179" s="4">
        <f t="shared" si="13"/>
        <v>270</v>
      </c>
      <c r="H179" s="4">
        <f t="shared" si="10"/>
        <v>270</v>
      </c>
      <c r="I179">
        <f t="shared" si="14"/>
        <v>2710</v>
      </c>
    </row>
    <row r="180" spans="1:9" x14ac:dyDescent="0.25">
      <c r="A180" s="2">
        <v>45105</v>
      </c>
      <c r="B180" s="2" t="s">
        <v>2</v>
      </c>
      <c r="C180">
        <f>WEEKDAY(A180,2)</f>
        <v>3</v>
      </c>
      <c r="D180">
        <v>10</v>
      </c>
      <c r="E180" s="12">
        <f t="shared" si="11"/>
        <v>9</v>
      </c>
      <c r="F180" s="4">
        <f t="shared" si="12"/>
        <v>0</v>
      </c>
      <c r="G180" s="4">
        <f t="shared" si="13"/>
        <v>270</v>
      </c>
      <c r="H180" s="4">
        <f t="shared" si="10"/>
        <v>270</v>
      </c>
      <c r="I180">
        <f t="shared" si="14"/>
        <v>2980</v>
      </c>
    </row>
    <row r="181" spans="1:9" x14ac:dyDescent="0.25">
      <c r="A181" s="2">
        <v>45106</v>
      </c>
      <c r="B181" s="2" t="s">
        <v>2</v>
      </c>
      <c r="C181">
        <f>WEEKDAY(A181,2)</f>
        <v>4</v>
      </c>
      <c r="D181">
        <v>10</v>
      </c>
      <c r="E181" s="12">
        <f t="shared" si="11"/>
        <v>9</v>
      </c>
      <c r="F181" s="4">
        <f t="shared" si="12"/>
        <v>0</v>
      </c>
      <c r="G181" s="4">
        <f t="shared" si="13"/>
        <v>270</v>
      </c>
      <c r="H181" s="4">
        <f t="shared" si="10"/>
        <v>270</v>
      </c>
      <c r="I181">
        <f t="shared" si="14"/>
        <v>3250</v>
      </c>
    </row>
    <row r="182" spans="1:9" x14ac:dyDescent="0.25">
      <c r="A182" s="2">
        <v>45107</v>
      </c>
      <c r="B182" s="2" t="s">
        <v>2</v>
      </c>
      <c r="C182">
        <f>WEEKDAY(A182,2)</f>
        <v>5</v>
      </c>
      <c r="D182">
        <v>10</v>
      </c>
      <c r="E182" s="12">
        <f t="shared" si="11"/>
        <v>9</v>
      </c>
      <c r="F182" s="4">
        <f t="shared" si="12"/>
        <v>0</v>
      </c>
      <c r="G182" s="4">
        <f t="shared" si="13"/>
        <v>270</v>
      </c>
      <c r="H182" s="4">
        <f t="shared" si="10"/>
        <v>270</v>
      </c>
      <c r="I182">
        <f t="shared" si="14"/>
        <v>3520</v>
      </c>
    </row>
    <row r="183" spans="1:9" x14ac:dyDescent="0.25">
      <c r="A183" s="2">
        <v>45108</v>
      </c>
      <c r="B183" s="2" t="s">
        <v>2</v>
      </c>
      <c r="C183">
        <f>WEEKDAY(A183,2)</f>
        <v>6</v>
      </c>
      <c r="D183">
        <v>10</v>
      </c>
      <c r="E183" s="12">
        <f t="shared" si="11"/>
        <v>9</v>
      </c>
      <c r="F183" s="4">
        <f t="shared" si="12"/>
        <v>0</v>
      </c>
      <c r="G183" s="4">
        <f t="shared" si="13"/>
        <v>0</v>
      </c>
      <c r="H183" s="4">
        <f t="shared" si="10"/>
        <v>0</v>
      </c>
      <c r="I183">
        <f t="shared" si="14"/>
        <v>3520</v>
      </c>
    </row>
    <row r="184" spans="1:9" x14ac:dyDescent="0.25">
      <c r="A184" s="2">
        <v>45109</v>
      </c>
      <c r="B184" s="2" t="s">
        <v>2</v>
      </c>
      <c r="C184">
        <f>WEEKDAY(A184,2)</f>
        <v>7</v>
      </c>
      <c r="D184">
        <v>10</v>
      </c>
      <c r="E184" s="12">
        <f t="shared" si="11"/>
        <v>9</v>
      </c>
      <c r="F184" s="4">
        <f t="shared" si="12"/>
        <v>150</v>
      </c>
      <c r="G184" s="4">
        <f t="shared" si="13"/>
        <v>0</v>
      </c>
      <c r="H184" s="4">
        <f t="shared" si="10"/>
        <v>-150</v>
      </c>
      <c r="I184">
        <f t="shared" si="14"/>
        <v>3370</v>
      </c>
    </row>
    <row r="185" spans="1:9" x14ac:dyDescent="0.25">
      <c r="A185" s="2">
        <v>45110</v>
      </c>
      <c r="B185" s="2" t="s">
        <v>2</v>
      </c>
      <c r="C185">
        <f>WEEKDAY(A185,2)</f>
        <v>1</v>
      </c>
      <c r="D185">
        <v>10</v>
      </c>
      <c r="E185" s="12">
        <f t="shared" si="11"/>
        <v>9</v>
      </c>
      <c r="F185" s="4">
        <f t="shared" si="12"/>
        <v>0</v>
      </c>
      <c r="G185" s="4">
        <f t="shared" si="13"/>
        <v>270</v>
      </c>
      <c r="H185" s="4">
        <f t="shared" si="10"/>
        <v>270</v>
      </c>
      <c r="I185">
        <f t="shared" si="14"/>
        <v>3640</v>
      </c>
    </row>
    <row r="186" spans="1:9" x14ac:dyDescent="0.25">
      <c r="A186" s="2">
        <v>45111</v>
      </c>
      <c r="B186" s="2" t="s">
        <v>2</v>
      </c>
      <c r="C186">
        <f>WEEKDAY(A186,2)</f>
        <v>2</v>
      </c>
      <c r="D186">
        <v>10</v>
      </c>
      <c r="E186" s="12">
        <f t="shared" si="11"/>
        <v>9</v>
      </c>
      <c r="F186" s="4">
        <f t="shared" si="12"/>
        <v>0</v>
      </c>
      <c r="G186" s="4">
        <f t="shared" si="13"/>
        <v>270</v>
      </c>
      <c r="H186" s="4">
        <f t="shared" si="10"/>
        <v>270</v>
      </c>
      <c r="I186">
        <f t="shared" si="14"/>
        <v>3910</v>
      </c>
    </row>
    <row r="187" spans="1:9" x14ac:dyDescent="0.25">
      <c r="A187" s="2">
        <v>45112</v>
      </c>
      <c r="B187" s="2" t="s">
        <v>2</v>
      </c>
      <c r="C187">
        <f>WEEKDAY(A187,2)</f>
        <v>3</v>
      </c>
      <c r="D187">
        <v>10</v>
      </c>
      <c r="E187" s="12">
        <f t="shared" si="11"/>
        <v>9</v>
      </c>
      <c r="F187" s="4">
        <f t="shared" si="12"/>
        <v>0</v>
      </c>
      <c r="G187" s="4">
        <f t="shared" si="13"/>
        <v>270</v>
      </c>
      <c r="H187" s="4">
        <f t="shared" si="10"/>
        <v>270</v>
      </c>
      <c r="I187">
        <f t="shared" si="14"/>
        <v>4180</v>
      </c>
    </row>
    <row r="188" spans="1:9" x14ac:dyDescent="0.25">
      <c r="A188" s="2">
        <v>45113</v>
      </c>
      <c r="B188" s="2" t="s">
        <v>2</v>
      </c>
      <c r="C188">
        <f>WEEKDAY(A188,2)</f>
        <v>4</v>
      </c>
      <c r="D188">
        <v>10</v>
      </c>
      <c r="E188" s="12">
        <f t="shared" si="11"/>
        <v>9</v>
      </c>
      <c r="F188" s="4">
        <f t="shared" si="12"/>
        <v>0</v>
      </c>
      <c r="G188" s="4">
        <f t="shared" si="13"/>
        <v>270</v>
      </c>
      <c r="H188" s="4">
        <f t="shared" si="10"/>
        <v>270</v>
      </c>
      <c r="I188">
        <f t="shared" si="14"/>
        <v>4450</v>
      </c>
    </row>
    <row r="189" spans="1:9" x14ac:dyDescent="0.25">
      <c r="A189" s="2">
        <v>45114</v>
      </c>
      <c r="B189" s="2" t="s">
        <v>2</v>
      </c>
      <c r="C189">
        <f>WEEKDAY(A189,2)</f>
        <v>5</v>
      </c>
      <c r="D189">
        <v>10</v>
      </c>
      <c r="E189" s="12">
        <f t="shared" si="11"/>
        <v>9</v>
      </c>
      <c r="F189" s="4">
        <f t="shared" si="12"/>
        <v>0</v>
      </c>
      <c r="G189" s="4">
        <f t="shared" si="13"/>
        <v>270</v>
      </c>
      <c r="H189" s="4">
        <f t="shared" si="10"/>
        <v>270</v>
      </c>
      <c r="I189">
        <f t="shared" si="14"/>
        <v>4720</v>
      </c>
    </row>
    <row r="190" spans="1:9" x14ac:dyDescent="0.25">
      <c r="A190" s="2">
        <v>45115</v>
      </c>
      <c r="B190" s="2" t="s">
        <v>2</v>
      </c>
      <c r="C190">
        <f>WEEKDAY(A190,2)</f>
        <v>6</v>
      </c>
      <c r="D190">
        <v>10</v>
      </c>
      <c r="E190" s="12">
        <f t="shared" si="11"/>
        <v>9</v>
      </c>
      <c r="F190" s="4">
        <f t="shared" si="12"/>
        <v>0</v>
      </c>
      <c r="G190" s="4">
        <f t="shared" si="13"/>
        <v>0</v>
      </c>
      <c r="H190" s="4">
        <f t="shared" si="10"/>
        <v>0</v>
      </c>
      <c r="I190">
        <f t="shared" si="14"/>
        <v>4720</v>
      </c>
    </row>
    <row r="191" spans="1:9" x14ac:dyDescent="0.25">
      <c r="A191" s="2">
        <v>45116</v>
      </c>
      <c r="B191" s="2" t="s">
        <v>2</v>
      </c>
      <c r="C191">
        <f>WEEKDAY(A191,2)</f>
        <v>7</v>
      </c>
      <c r="D191">
        <v>10</v>
      </c>
      <c r="E191" s="12">
        <f t="shared" si="11"/>
        <v>9</v>
      </c>
      <c r="F191" s="4">
        <f t="shared" si="12"/>
        <v>150</v>
      </c>
      <c r="G191" s="4">
        <f t="shared" si="13"/>
        <v>0</v>
      </c>
      <c r="H191" s="4">
        <f t="shared" si="10"/>
        <v>-150</v>
      </c>
      <c r="I191">
        <f t="shared" si="14"/>
        <v>4570</v>
      </c>
    </row>
    <row r="192" spans="1:9" x14ac:dyDescent="0.25">
      <c r="A192" s="2">
        <v>45117</v>
      </c>
      <c r="B192" s="2" t="s">
        <v>2</v>
      </c>
      <c r="C192">
        <f>WEEKDAY(A192,2)</f>
        <v>1</v>
      </c>
      <c r="D192">
        <v>10</v>
      </c>
      <c r="E192" s="12">
        <f t="shared" si="11"/>
        <v>9</v>
      </c>
      <c r="F192" s="4">
        <f t="shared" si="12"/>
        <v>0</v>
      </c>
      <c r="G192" s="4">
        <f t="shared" si="13"/>
        <v>270</v>
      </c>
      <c r="H192" s="4">
        <f t="shared" si="10"/>
        <v>270</v>
      </c>
      <c r="I192">
        <f t="shared" si="14"/>
        <v>4840</v>
      </c>
    </row>
    <row r="193" spans="1:9" x14ac:dyDescent="0.25">
      <c r="A193" s="2">
        <v>45118</v>
      </c>
      <c r="B193" s="2" t="s">
        <v>2</v>
      </c>
      <c r="C193">
        <f>WEEKDAY(A193,2)</f>
        <v>2</v>
      </c>
      <c r="D193">
        <v>10</v>
      </c>
      <c r="E193" s="12">
        <f t="shared" si="11"/>
        <v>9</v>
      </c>
      <c r="F193" s="4">
        <f t="shared" si="12"/>
        <v>0</v>
      </c>
      <c r="G193" s="4">
        <f t="shared" si="13"/>
        <v>270</v>
      </c>
      <c r="H193" s="4">
        <f t="shared" si="10"/>
        <v>270</v>
      </c>
      <c r="I193">
        <f t="shared" si="14"/>
        <v>5110</v>
      </c>
    </row>
    <row r="194" spans="1:9" x14ac:dyDescent="0.25">
      <c r="A194" s="2">
        <v>45119</v>
      </c>
      <c r="B194" s="2" t="s">
        <v>2</v>
      </c>
      <c r="C194">
        <f>WEEKDAY(A194,2)</f>
        <v>3</v>
      </c>
      <c r="D194">
        <v>10</v>
      </c>
      <c r="E194" s="12">
        <f t="shared" si="11"/>
        <v>9</v>
      </c>
      <c r="F194" s="4">
        <f t="shared" si="12"/>
        <v>0</v>
      </c>
      <c r="G194" s="4">
        <f t="shared" si="13"/>
        <v>270</v>
      </c>
      <c r="H194" s="4">
        <f t="shared" ref="H194:H257" si="15">G194-F194</f>
        <v>270</v>
      </c>
      <c r="I194">
        <f t="shared" si="14"/>
        <v>5380</v>
      </c>
    </row>
    <row r="195" spans="1:9" x14ac:dyDescent="0.25">
      <c r="A195" s="2">
        <v>45120</v>
      </c>
      <c r="B195" s="2" t="s">
        <v>2</v>
      </c>
      <c r="C195">
        <f>WEEKDAY(A195,2)</f>
        <v>4</v>
      </c>
      <c r="D195">
        <v>10</v>
      </c>
      <c r="E195" s="12">
        <f t="shared" ref="E195:E258" si="16">ROUNDDOWN(VLOOKUP(B195,$K$7:$L$10,2,FALSE)*D195,)</f>
        <v>9</v>
      </c>
      <c r="F195" s="4">
        <f t="shared" si="12"/>
        <v>0</v>
      </c>
      <c r="G195" s="4">
        <f t="shared" si="13"/>
        <v>270</v>
      </c>
      <c r="H195" s="4">
        <f t="shared" si="15"/>
        <v>270</v>
      </c>
      <c r="I195">
        <f t="shared" si="14"/>
        <v>5650</v>
      </c>
    </row>
    <row r="196" spans="1:9" x14ac:dyDescent="0.25">
      <c r="A196" s="2">
        <v>45121</v>
      </c>
      <c r="B196" s="2" t="s">
        <v>2</v>
      </c>
      <c r="C196">
        <f>WEEKDAY(A196,2)</f>
        <v>5</v>
      </c>
      <c r="D196">
        <v>10</v>
      </c>
      <c r="E196" s="12">
        <f t="shared" si="16"/>
        <v>9</v>
      </c>
      <c r="F196" s="4">
        <f t="shared" ref="F196:F259" si="17">IF(C196&lt;=5,0,IF(C196=7,150,0))</f>
        <v>0</v>
      </c>
      <c r="G196" s="4">
        <f t="shared" ref="G196:G259" si="18">IF(C196&lt;=5,E196*$L$4,0)</f>
        <v>270</v>
      </c>
      <c r="H196" s="4">
        <f t="shared" si="15"/>
        <v>270</v>
      </c>
      <c r="I196">
        <f t="shared" ref="I196:I259" si="19">I195+H196</f>
        <v>5920</v>
      </c>
    </row>
    <row r="197" spans="1:9" x14ac:dyDescent="0.25">
      <c r="A197" s="2">
        <v>45122</v>
      </c>
      <c r="B197" s="2" t="s">
        <v>2</v>
      </c>
      <c r="C197">
        <f>WEEKDAY(A197,2)</f>
        <v>6</v>
      </c>
      <c r="D197">
        <v>10</v>
      </c>
      <c r="E197" s="12">
        <f t="shared" si="16"/>
        <v>9</v>
      </c>
      <c r="F197" s="4">
        <f t="shared" si="17"/>
        <v>0</v>
      </c>
      <c r="G197" s="4">
        <f t="shared" si="18"/>
        <v>0</v>
      </c>
      <c r="H197" s="4">
        <f t="shared" si="15"/>
        <v>0</v>
      </c>
      <c r="I197">
        <f t="shared" si="19"/>
        <v>5920</v>
      </c>
    </row>
    <row r="198" spans="1:9" x14ac:dyDescent="0.25">
      <c r="A198" s="2">
        <v>45123</v>
      </c>
      <c r="B198" s="2" t="s">
        <v>2</v>
      </c>
      <c r="C198">
        <f>WEEKDAY(A198,2)</f>
        <v>7</v>
      </c>
      <c r="D198">
        <v>10</v>
      </c>
      <c r="E198" s="12">
        <f t="shared" si="16"/>
        <v>9</v>
      </c>
      <c r="F198" s="4">
        <f t="shared" si="17"/>
        <v>150</v>
      </c>
      <c r="G198" s="4">
        <f t="shared" si="18"/>
        <v>0</v>
      </c>
      <c r="H198" s="4">
        <f t="shared" si="15"/>
        <v>-150</v>
      </c>
      <c r="I198">
        <f t="shared" si="19"/>
        <v>5770</v>
      </c>
    </row>
    <row r="199" spans="1:9" x14ac:dyDescent="0.25">
      <c r="A199" s="2">
        <v>45124</v>
      </c>
      <c r="B199" s="2" t="s">
        <v>2</v>
      </c>
      <c r="C199">
        <f>WEEKDAY(A199,2)</f>
        <v>1</v>
      </c>
      <c r="D199">
        <v>10</v>
      </c>
      <c r="E199" s="12">
        <f t="shared" si="16"/>
        <v>9</v>
      </c>
      <c r="F199" s="4">
        <f t="shared" si="17"/>
        <v>0</v>
      </c>
      <c r="G199" s="4">
        <f t="shared" si="18"/>
        <v>270</v>
      </c>
      <c r="H199" s="4">
        <f t="shared" si="15"/>
        <v>270</v>
      </c>
      <c r="I199">
        <f t="shared" si="19"/>
        <v>6040</v>
      </c>
    </row>
    <row r="200" spans="1:9" x14ac:dyDescent="0.25">
      <c r="A200" s="2">
        <v>45125</v>
      </c>
      <c r="B200" s="2" t="s">
        <v>2</v>
      </c>
      <c r="C200">
        <f>WEEKDAY(A200,2)</f>
        <v>2</v>
      </c>
      <c r="D200">
        <v>10</v>
      </c>
      <c r="E200" s="12">
        <f t="shared" si="16"/>
        <v>9</v>
      </c>
      <c r="F200" s="4">
        <f t="shared" si="17"/>
        <v>0</v>
      </c>
      <c r="G200" s="4">
        <f t="shared" si="18"/>
        <v>270</v>
      </c>
      <c r="H200" s="4">
        <f t="shared" si="15"/>
        <v>270</v>
      </c>
      <c r="I200">
        <f t="shared" si="19"/>
        <v>6310</v>
      </c>
    </row>
    <row r="201" spans="1:9" x14ac:dyDescent="0.25">
      <c r="A201" s="2">
        <v>45126</v>
      </c>
      <c r="B201" s="2" t="s">
        <v>2</v>
      </c>
      <c r="C201">
        <f>WEEKDAY(A201,2)</f>
        <v>3</v>
      </c>
      <c r="D201">
        <v>10</v>
      </c>
      <c r="E201" s="12">
        <f t="shared" si="16"/>
        <v>9</v>
      </c>
      <c r="F201" s="4">
        <f t="shared" si="17"/>
        <v>0</v>
      </c>
      <c r="G201" s="4">
        <f t="shared" si="18"/>
        <v>270</v>
      </c>
      <c r="H201" s="4">
        <f t="shared" si="15"/>
        <v>270</v>
      </c>
      <c r="I201">
        <f t="shared" si="19"/>
        <v>6580</v>
      </c>
    </row>
    <row r="202" spans="1:9" x14ac:dyDescent="0.25">
      <c r="A202" s="2">
        <v>45127</v>
      </c>
      <c r="B202" s="2" t="s">
        <v>2</v>
      </c>
      <c r="C202">
        <f>WEEKDAY(A202,2)</f>
        <v>4</v>
      </c>
      <c r="D202">
        <v>10</v>
      </c>
      <c r="E202" s="12">
        <f t="shared" si="16"/>
        <v>9</v>
      </c>
      <c r="F202" s="4">
        <f t="shared" si="17"/>
        <v>0</v>
      </c>
      <c r="G202" s="4">
        <f t="shared" si="18"/>
        <v>270</v>
      </c>
      <c r="H202" s="4">
        <f t="shared" si="15"/>
        <v>270</v>
      </c>
      <c r="I202">
        <f t="shared" si="19"/>
        <v>6850</v>
      </c>
    </row>
    <row r="203" spans="1:9" x14ac:dyDescent="0.25">
      <c r="A203" s="2">
        <v>45128</v>
      </c>
      <c r="B203" s="2" t="s">
        <v>2</v>
      </c>
      <c r="C203">
        <f>WEEKDAY(A203,2)</f>
        <v>5</v>
      </c>
      <c r="D203">
        <v>10</v>
      </c>
      <c r="E203" s="12">
        <f t="shared" si="16"/>
        <v>9</v>
      </c>
      <c r="F203" s="4">
        <f t="shared" si="17"/>
        <v>0</v>
      </c>
      <c r="G203" s="4">
        <f t="shared" si="18"/>
        <v>270</v>
      </c>
      <c r="H203" s="4">
        <f t="shared" si="15"/>
        <v>270</v>
      </c>
      <c r="I203">
        <f t="shared" si="19"/>
        <v>7120</v>
      </c>
    </row>
    <row r="204" spans="1:9" x14ac:dyDescent="0.25">
      <c r="A204" s="2">
        <v>45129</v>
      </c>
      <c r="B204" s="2" t="s">
        <v>2</v>
      </c>
      <c r="C204">
        <f>WEEKDAY(A204,2)</f>
        <v>6</v>
      </c>
      <c r="D204">
        <v>10</v>
      </c>
      <c r="E204" s="12">
        <f t="shared" si="16"/>
        <v>9</v>
      </c>
      <c r="F204" s="4">
        <f t="shared" si="17"/>
        <v>0</v>
      </c>
      <c r="G204" s="4">
        <f t="shared" si="18"/>
        <v>0</v>
      </c>
      <c r="H204" s="4">
        <f t="shared" si="15"/>
        <v>0</v>
      </c>
      <c r="I204">
        <f t="shared" si="19"/>
        <v>7120</v>
      </c>
    </row>
    <row r="205" spans="1:9" x14ac:dyDescent="0.25">
      <c r="A205" s="2">
        <v>45130</v>
      </c>
      <c r="B205" s="2" t="s">
        <v>2</v>
      </c>
      <c r="C205">
        <f>WEEKDAY(A205,2)</f>
        <v>7</v>
      </c>
      <c r="D205">
        <v>10</v>
      </c>
      <c r="E205" s="12">
        <f t="shared" si="16"/>
        <v>9</v>
      </c>
      <c r="F205" s="4">
        <f t="shared" si="17"/>
        <v>150</v>
      </c>
      <c r="G205" s="4">
        <f t="shared" si="18"/>
        <v>0</v>
      </c>
      <c r="H205" s="4">
        <f t="shared" si="15"/>
        <v>-150</v>
      </c>
      <c r="I205">
        <f t="shared" si="19"/>
        <v>6970</v>
      </c>
    </row>
    <row r="206" spans="1:9" x14ac:dyDescent="0.25">
      <c r="A206" s="2">
        <v>45131</v>
      </c>
      <c r="B206" s="2" t="s">
        <v>2</v>
      </c>
      <c r="C206">
        <f>WEEKDAY(A206,2)</f>
        <v>1</v>
      </c>
      <c r="D206">
        <v>10</v>
      </c>
      <c r="E206" s="12">
        <f t="shared" si="16"/>
        <v>9</v>
      </c>
      <c r="F206" s="4">
        <f t="shared" si="17"/>
        <v>0</v>
      </c>
      <c r="G206" s="4">
        <f t="shared" si="18"/>
        <v>270</v>
      </c>
      <c r="H206" s="4">
        <f t="shared" si="15"/>
        <v>270</v>
      </c>
      <c r="I206">
        <f t="shared" si="19"/>
        <v>7240</v>
      </c>
    </row>
    <row r="207" spans="1:9" x14ac:dyDescent="0.25">
      <c r="A207" s="2">
        <v>45132</v>
      </c>
      <c r="B207" s="2" t="s">
        <v>2</v>
      </c>
      <c r="C207">
        <f>WEEKDAY(A207,2)</f>
        <v>2</v>
      </c>
      <c r="D207">
        <v>10</v>
      </c>
      <c r="E207" s="12">
        <f t="shared" si="16"/>
        <v>9</v>
      </c>
      <c r="F207" s="4">
        <f t="shared" si="17"/>
        <v>0</v>
      </c>
      <c r="G207" s="4">
        <f t="shared" si="18"/>
        <v>270</v>
      </c>
      <c r="H207" s="4">
        <f t="shared" si="15"/>
        <v>270</v>
      </c>
      <c r="I207">
        <f t="shared" si="19"/>
        <v>7510</v>
      </c>
    </row>
    <row r="208" spans="1:9" x14ac:dyDescent="0.25">
      <c r="A208" s="2">
        <v>45133</v>
      </c>
      <c r="B208" s="2" t="s">
        <v>2</v>
      </c>
      <c r="C208">
        <f>WEEKDAY(A208,2)</f>
        <v>3</v>
      </c>
      <c r="D208">
        <v>10</v>
      </c>
      <c r="E208" s="12">
        <f t="shared" si="16"/>
        <v>9</v>
      </c>
      <c r="F208" s="4">
        <f t="shared" si="17"/>
        <v>0</v>
      </c>
      <c r="G208" s="4">
        <f t="shared" si="18"/>
        <v>270</v>
      </c>
      <c r="H208" s="4">
        <f t="shared" si="15"/>
        <v>270</v>
      </c>
      <c r="I208">
        <f t="shared" si="19"/>
        <v>7780</v>
      </c>
    </row>
    <row r="209" spans="1:9" x14ac:dyDescent="0.25">
      <c r="A209" s="2">
        <v>45134</v>
      </c>
      <c r="B209" s="2" t="s">
        <v>2</v>
      </c>
      <c r="C209">
        <f>WEEKDAY(A209,2)</f>
        <v>4</v>
      </c>
      <c r="D209">
        <v>10</v>
      </c>
      <c r="E209" s="12">
        <f t="shared" si="16"/>
        <v>9</v>
      </c>
      <c r="F209" s="4">
        <f t="shared" si="17"/>
        <v>0</v>
      </c>
      <c r="G209" s="4">
        <f t="shared" si="18"/>
        <v>270</v>
      </c>
      <c r="H209" s="4">
        <f t="shared" si="15"/>
        <v>270</v>
      </c>
      <c r="I209">
        <f t="shared" si="19"/>
        <v>8050</v>
      </c>
    </row>
    <row r="210" spans="1:9" x14ac:dyDescent="0.25">
      <c r="A210" s="2">
        <v>45135</v>
      </c>
      <c r="B210" s="2" t="s">
        <v>2</v>
      </c>
      <c r="C210">
        <f>WEEKDAY(A210,2)</f>
        <v>5</v>
      </c>
      <c r="D210">
        <v>10</v>
      </c>
      <c r="E210" s="12">
        <f t="shared" si="16"/>
        <v>9</v>
      </c>
      <c r="F210" s="4">
        <f t="shared" si="17"/>
        <v>0</v>
      </c>
      <c r="G210" s="4">
        <f t="shared" si="18"/>
        <v>270</v>
      </c>
      <c r="H210" s="4">
        <f t="shared" si="15"/>
        <v>270</v>
      </c>
      <c r="I210">
        <f t="shared" si="19"/>
        <v>8320</v>
      </c>
    </row>
    <row r="211" spans="1:9" x14ac:dyDescent="0.25">
      <c r="A211" s="2">
        <v>45136</v>
      </c>
      <c r="B211" s="2" t="s">
        <v>2</v>
      </c>
      <c r="C211">
        <f>WEEKDAY(A211,2)</f>
        <v>6</v>
      </c>
      <c r="D211">
        <v>10</v>
      </c>
      <c r="E211" s="12">
        <f t="shared" si="16"/>
        <v>9</v>
      </c>
      <c r="F211" s="4">
        <f t="shared" si="17"/>
        <v>0</v>
      </c>
      <c r="G211" s="4">
        <f t="shared" si="18"/>
        <v>0</v>
      </c>
      <c r="H211" s="4">
        <f t="shared" si="15"/>
        <v>0</v>
      </c>
      <c r="I211">
        <f t="shared" si="19"/>
        <v>8320</v>
      </c>
    </row>
    <row r="212" spans="1:9" x14ac:dyDescent="0.25">
      <c r="A212" s="2">
        <v>45137</v>
      </c>
      <c r="B212" s="2" t="s">
        <v>2</v>
      </c>
      <c r="C212">
        <f>WEEKDAY(A212,2)</f>
        <v>7</v>
      </c>
      <c r="D212">
        <v>10</v>
      </c>
      <c r="E212" s="12">
        <f t="shared" si="16"/>
        <v>9</v>
      </c>
      <c r="F212" s="4">
        <f t="shared" si="17"/>
        <v>150</v>
      </c>
      <c r="G212" s="4">
        <f t="shared" si="18"/>
        <v>0</v>
      </c>
      <c r="H212" s="4">
        <f t="shared" si="15"/>
        <v>-150</v>
      </c>
      <c r="I212">
        <f t="shared" si="19"/>
        <v>8170</v>
      </c>
    </row>
    <row r="213" spans="1:9" x14ac:dyDescent="0.25">
      <c r="A213" s="2">
        <v>45138</v>
      </c>
      <c r="B213" s="2" t="s">
        <v>2</v>
      </c>
      <c r="C213">
        <f>WEEKDAY(A213,2)</f>
        <v>1</v>
      </c>
      <c r="D213">
        <v>10</v>
      </c>
      <c r="E213" s="12">
        <f t="shared" si="16"/>
        <v>9</v>
      </c>
      <c r="F213" s="4">
        <f t="shared" si="17"/>
        <v>0</v>
      </c>
      <c r="G213" s="4">
        <f t="shared" si="18"/>
        <v>270</v>
      </c>
      <c r="H213" s="4">
        <f t="shared" si="15"/>
        <v>270</v>
      </c>
      <c r="I213">
        <f t="shared" si="19"/>
        <v>8440</v>
      </c>
    </row>
    <row r="214" spans="1:9" x14ac:dyDescent="0.25">
      <c r="A214" s="2">
        <v>45139</v>
      </c>
      <c r="B214" s="2" t="s">
        <v>2</v>
      </c>
      <c r="C214">
        <f>WEEKDAY(A214,2)</f>
        <v>2</v>
      </c>
      <c r="D214">
        <v>10</v>
      </c>
      <c r="E214" s="12">
        <f t="shared" si="16"/>
        <v>9</v>
      </c>
      <c r="F214" s="4">
        <f t="shared" si="17"/>
        <v>0</v>
      </c>
      <c r="G214" s="4">
        <f t="shared" si="18"/>
        <v>270</v>
      </c>
      <c r="H214" s="4">
        <f t="shared" si="15"/>
        <v>270</v>
      </c>
      <c r="I214">
        <f t="shared" si="19"/>
        <v>8710</v>
      </c>
    </row>
    <row r="215" spans="1:9" x14ac:dyDescent="0.25">
      <c r="A215" s="2">
        <v>45140</v>
      </c>
      <c r="B215" s="2" t="s">
        <v>2</v>
      </c>
      <c r="C215">
        <f>WEEKDAY(A215,2)</f>
        <v>3</v>
      </c>
      <c r="D215">
        <v>10</v>
      </c>
      <c r="E215" s="12">
        <f t="shared" si="16"/>
        <v>9</v>
      </c>
      <c r="F215" s="4">
        <f t="shared" si="17"/>
        <v>0</v>
      </c>
      <c r="G215" s="4">
        <f t="shared" si="18"/>
        <v>270</v>
      </c>
      <c r="H215" s="4">
        <f t="shared" si="15"/>
        <v>270</v>
      </c>
      <c r="I215">
        <f t="shared" si="19"/>
        <v>8980</v>
      </c>
    </row>
    <row r="216" spans="1:9" x14ac:dyDescent="0.25">
      <c r="A216" s="2">
        <v>45141</v>
      </c>
      <c r="B216" s="2" t="s">
        <v>2</v>
      </c>
      <c r="C216">
        <f>WEEKDAY(A216,2)</f>
        <v>4</v>
      </c>
      <c r="D216">
        <v>10</v>
      </c>
      <c r="E216" s="12">
        <f t="shared" si="16"/>
        <v>9</v>
      </c>
      <c r="F216" s="4">
        <f t="shared" si="17"/>
        <v>0</v>
      </c>
      <c r="G216" s="4">
        <f t="shared" si="18"/>
        <v>270</v>
      </c>
      <c r="H216" s="4">
        <f t="shared" si="15"/>
        <v>270</v>
      </c>
      <c r="I216">
        <f t="shared" si="19"/>
        <v>9250</v>
      </c>
    </row>
    <row r="217" spans="1:9" x14ac:dyDescent="0.25">
      <c r="A217" s="2">
        <v>45142</v>
      </c>
      <c r="B217" s="2" t="s">
        <v>2</v>
      </c>
      <c r="C217">
        <f>WEEKDAY(A217,2)</f>
        <v>5</v>
      </c>
      <c r="D217">
        <v>10</v>
      </c>
      <c r="E217" s="12">
        <f t="shared" si="16"/>
        <v>9</v>
      </c>
      <c r="F217" s="4">
        <f t="shared" si="17"/>
        <v>0</v>
      </c>
      <c r="G217" s="4">
        <f t="shared" si="18"/>
        <v>270</v>
      </c>
      <c r="H217" s="4">
        <f t="shared" si="15"/>
        <v>270</v>
      </c>
      <c r="I217">
        <f t="shared" si="19"/>
        <v>9520</v>
      </c>
    </row>
    <row r="218" spans="1:9" x14ac:dyDescent="0.25">
      <c r="A218" s="2">
        <v>45143</v>
      </c>
      <c r="B218" s="2" t="s">
        <v>2</v>
      </c>
      <c r="C218">
        <f>WEEKDAY(A218,2)</f>
        <v>6</v>
      </c>
      <c r="D218">
        <v>10</v>
      </c>
      <c r="E218" s="12">
        <f t="shared" si="16"/>
        <v>9</v>
      </c>
      <c r="F218" s="4">
        <f t="shared" si="17"/>
        <v>0</v>
      </c>
      <c r="G218" s="4">
        <f t="shared" si="18"/>
        <v>0</v>
      </c>
      <c r="H218" s="4">
        <f t="shared" si="15"/>
        <v>0</v>
      </c>
      <c r="I218">
        <f t="shared" si="19"/>
        <v>9520</v>
      </c>
    </row>
    <row r="219" spans="1:9" x14ac:dyDescent="0.25">
      <c r="A219" s="2">
        <v>45144</v>
      </c>
      <c r="B219" s="2" t="s">
        <v>2</v>
      </c>
      <c r="C219">
        <f>WEEKDAY(A219,2)</f>
        <v>7</v>
      </c>
      <c r="D219">
        <v>10</v>
      </c>
      <c r="E219" s="12">
        <f t="shared" si="16"/>
        <v>9</v>
      </c>
      <c r="F219" s="4">
        <f t="shared" si="17"/>
        <v>150</v>
      </c>
      <c r="G219" s="4">
        <f t="shared" si="18"/>
        <v>0</v>
      </c>
      <c r="H219" s="4">
        <f t="shared" si="15"/>
        <v>-150</v>
      </c>
      <c r="I219">
        <f t="shared" si="19"/>
        <v>9370</v>
      </c>
    </row>
    <row r="220" spans="1:9" x14ac:dyDescent="0.25">
      <c r="A220" s="2">
        <v>45145</v>
      </c>
      <c r="B220" s="2" t="s">
        <v>2</v>
      </c>
      <c r="C220">
        <f>WEEKDAY(A220,2)</f>
        <v>1</v>
      </c>
      <c r="D220">
        <v>10</v>
      </c>
      <c r="E220" s="12">
        <f t="shared" si="16"/>
        <v>9</v>
      </c>
      <c r="F220" s="4">
        <f t="shared" si="17"/>
        <v>0</v>
      </c>
      <c r="G220" s="4">
        <f t="shared" si="18"/>
        <v>270</v>
      </c>
      <c r="H220" s="4">
        <f t="shared" si="15"/>
        <v>270</v>
      </c>
      <c r="I220">
        <f t="shared" si="19"/>
        <v>9640</v>
      </c>
    </row>
    <row r="221" spans="1:9" x14ac:dyDescent="0.25">
      <c r="A221" s="2">
        <v>45146</v>
      </c>
      <c r="B221" s="2" t="s">
        <v>2</v>
      </c>
      <c r="C221">
        <f>WEEKDAY(A221,2)</f>
        <v>2</v>
      </c>
      <c r="D221">
        <v>10</v>
      </c>
      <c r="E221" s="12">
        <f t="shared" si="16"/>
        <v>9</v>
      </c>
      <c r="F221" s="4">
        <f t="shared" si="17"/>
        <v>0</v>
      </c>
      <c r="G221" s="4">
        <f t="shared" si="18"/>
        <v>270</v>
      </c>
      <c r="H221" s="4">
        <f t="shared" si="15"/>
        <v>270</v>
      </c>
      <c r="I221">
        <f t="shared" si="19"/>
        <v>9910</v>
      </c>
    </row>
    <row r="222" spans="1:9" x14ac:dyDescent="0.25">
      <c r="A222" s="2">
        <v>45147</v>
      </c>
      <c r="B222" s="2" t="s">
        <v>2</v>
      </c>
      <c r="C222">
        <f>WEEKDAY(A222,2)</f>
        <v>3</v>
      </c>
      <c r="D222">
        <v>10</v>
      </c>
      <c r="E222" s="12">
        <f t="shared" si="16"/>
        <v>9</v>
      </c>
      <c r="F222" s="4">
        <f t="shared" si="17"/>
        <v>0</v>
      </c>
      <c r="G222" s="4">
        <f t="shared" si="18"/>
        <v>270</v>
      </c>
      <c r="H222" s="4">
        <f t="shared" si="15"/>
        <v>270</v>
      </c>
      <c r="I222">
        <f t="shared" si="19"/>
        <v>10180</v>
      </c>
    </row>
    <row r="223" spans="1:9" x14ac:dyDescent="0.25">
      <c r="A223" s="2">
        <v>45148</v>
      </c>
      <c r="B223" s="2" t="s">
        <v>2</v>
      </c>
      <c r="C223">
        <f>WEEKDAY(A223,2)</f>
        <v>4</v>
      </c>
      <c r="D223">
        <v>10</v>
      </c>
      <c r="E223" s="12">
        <f t="shared" si="16"/>
        <v>9</v>
      </c>
      <c r="F223" s="4">
        <f t="shared" si="17"/>
        <v>0</v>
      </c>
      <c r="G223" s="4">
        <f t="shared" si="18"/>
        <v>270</v>
      </c>
      <c r="H223" s="4">
        <f t="shared" si="15"/>
        <v>270</v>
      </c>
      <c r="I223">
        <f t="shared" si="19"/>
        <v>10450</v>
      </c>
    </row>
    <row r="224" spans="1:9" x14ac:dyDescent="0.25">
      <c r="A224" s="2">
        <v>45149</v>
      </c>
      <c r="B224" s="2" t="s">
        <v>2</v>
      </c>
      <c r="C224">
        <f>WEEKDAY(A224,2)</f>
        <v>5</v>
      </c>
      <c r="D224">
        <v>10</v>
      </c>
      <c r="E224" s="12">
        <f t="shared" si="16"/>
        <v>9</v>
      </c>
      <c r="F224" s="4">
        <f t="shared" si="17"/>
        <v>0</v>
      </c>
      <c r="G224" s="4">
        <f t="shared" si="18"/>
        <v>270</v>
      </c>
      <c r="H224" s="4">
        <f t="shared" si="15"/>
        <v>270</v>
      </c>
      <c r="I224">
        <f t="shared" si="19"/>
        <v>10720</v>
      </c>
    </row>
    <row r="225" spans="1:9" x14ac:dyDescent="0.25">
      <c r="A225" s="2">
        <v>45150</v>
      </c>
      <c r="B225" s="2" t="s">
        <v>2</v>
      </c>
      <c r="C225">
        <f>WEEKDAY(A225,2)</f>
        <v>6</v>
      </c>
      <c r="D225">
        <v>10</v>
      </c>
      <c r="E225" s="12">
        <f t="shared" si="16"/>
        <v>9</v>
      </c>
      <c r="F225" s="4">
        <f t="shared" si="17"/>
        <v>0</v>
      </c>
      <c r="G225" s="4">
        <f t="shared" si="18"/>
        <v>0</v>
      </c>
      <c r="H225" s="4">
        <f t="shared" si="15"/>
        <v>0</v>
      </c>
      <c r="I225">
        <f t="shared" si="19"/>
        <v>10720</v>
      </c>
    </row>
    <row r="226" spans="1:9" x14ac:dyDescent="0.25">
      <c r="A226" s="2">
        <v>45151</v>
      </c>
      <c r="B226" s="2" t="s">
        <v>2</v>
      </c>
      <c r="C226">
        <f>WEEKDAY(A226,2)</f>
        <v>7</v>
      </c>
      <c r="D226">
        <v>10</v>
      </c>
      <c r="E226" s="12">
        <f t="shared" si="16"/>
        <v>9</v>
      </c>
      <c r="F226" s="4">
        <f t="shared" si="17"/>
        <v>150</v>
      </c>
      <c r="G226" s="4">
        <f t="shared" si="18"/>
        <v>0</v>
      </c>
      <c r="H226" s="4">
        <f t="shared" si="15"/>
        <v>-150</v>
      </c>
      <c r="I226">
        <f t="shared" si="19"/>
        <v>10570</v>
      </c>
    </row>
    <row r="227" spans="1:9" x14ac:dyDescent="0.25">
      <c r="A227" s="2">
        <v>45152</v>
      </c>
      <c r="B227" s="2" t="s">
        <v>2</v>
      </c>
      <c r="C227">
        <f>WEEKDAY(A227,2)</f>
        <v>1</v>
      </c>
      <c r="D227">
        <v>10</v>
      </c>
      <c r="E227" s="12">
        <f t="shared" si="16"/>
        <v>9</v>
      </c>
      <c r="F227" s="4">
        <f t="shared" si="17"/>
        <v>0</v>
      </c>
      <c r="G227" s="4">
        <f t="shared" si="18"/>
        <v>270</v>
      </c>
      <c r="H227" s="4">
        <f t="shared" si="15"/>
        <v>270</v>
      </c>
      <c r="I227">
        <f t="shared" si="19"/>
        <v>10840</v>
      </c>
    </row>
    <row r="228" spans="1:9" x14ac:dyDescent="0.25">
      <c r="A228" s="2">
        <v>45153</v>
      </c>
      <c r="B228" s="2" t="s">
        <v>2</v>
      </c>
      <c r="C228">
        <f>WEEKDAY(A228,2)</f>
        <v>2</v>
      </c>
      <c r="D228">
        <v>10</v>
      </c>
      <c r="E228" s="12">
        <f t="shared" si="16"/>
        <v>9</v>
      </c>
      <c r="F228" s="4">
        <f t="shared" si="17"/>
        <v>0</v>
      </c>
      <c r="G228" s="4">
        <f t="shared" si="18"/>
        <v>270</v>
      </c>
      <c r="H228" s="4">
        <f t="shared" si="15"/>
        <v>270</v>
      </c>
      <c r="I228">
        <f t="shared" si="19"/>
        <v>11110</v>
      </c>
    </row>
    <row r="229" spans="1:9" x14ac:dyDescent="0.25">
      <c r="A229" s="2">
        <v>45154</v>
      </c>
      <c r="B229" s="2" t="s">
        <v>2</v>
      </c>
      <c r="C229">
        <f>WEEKDAY(A229,2)</f>
        <v>3</v>
      </c>
      <c r="D229">
        <v>10</v>
      </c>
      <c r="E229" s="12">
        <f t="shared" si="16"/>
        <v>9</v>
      </c>
      <c r="F229" s="4">
        <f t="shared" si="17"/>
        <v>0</v>
      </c>
      <c r="G229" s="4">
        <f t="shared" si="18"/>
        <v>270</v>
      </c>
      <c r="H229" s="4">
        <f t="shared" si="15"/>
        <v>270</v>
      </c>
      <c r="I229">
        <f t="shared" si="19"/>
        <v>11380</v>
      </c>
    </row>
    <row r="230" spans="1:9" x14ac:dyDescent="0.25">
      <c r="A230" s="2">
        <v>45155</v>
      </c>
      <c r="B230" s="2" t="s">
        <v>2</v>
      </c>
      <c r="C230">
        <f>WEEKDAY(A230,2)</f>
        <v>4</v>
      </c>
      <c r="D230">
        <v>10</v>
      </c>
      <c r="E230" s="12">
        <f t="shared" si="16"/>
        <v>9</v>
      </c>
      <c r="F230" s="4">
        <f t="shared" si="17"/>
        <v>0</v>
      </c>
      <c r="G230" s="4">
        <f t="shared" si="18"/>
        <v>270</v>
      </c>
      <c r="H230" s="4">
        <f t="shared" si="15"/>
        <v>270</v>
      </c>
      <c r="I230">
        <f t="shared" si="19"/>
        <v>11650</v>
      </c>
    </row>
    <row r="231" spans="1:9" x14ac:dyDescent="0.25">
      <c r="A231" s="2">
        <v>45156</v>
      </c>
      <c r="B231" s="2" t="s">
        <v>2</v>
      </c>
      <c r="C231">
        <f>WEEKDAY(A231,2)</f>
        <v>5</v>
      </c>
      <c r="D231">
        <v>10</v>
      </c>
      <c r="E231" s="12">
        <f t="shared" si="16"/>
        <v>9</v>
      </c>
      <c r="F231" s="4">
        <f t="shared" si="17"/>
        <v>0</v>
      </c>
      <c r="G231" s="4">
        <f t="shared" si="18"/>
        <v>270</v>
      </c>
      <c r="H231" s="4">
        <f t="shared" si="15"/>
        <v>270</v>
      </c>
      <c r="I231">
        <f t="shared" si="19"/>
        <v>11920</v>
      </c>
    </row>
    <row r="232" spans="1:9" x14ac:dyDescent="0.25">
      <c r="A232" s="2">
        <v>45157</v>
      </c>
      <c r="B232" s="2" t="s">
        <v>2</v>
      </c>
      <c r="C232">
        <f>WEEKDAY(A232,2)</f>
        <v>6</v>
      </c>
      <c r="D232">
        <v>10</v>
      </c>
      <c r="E232" s="12">
        <f t="shared" si="16"/>
        <v>9</v>
      </c>
      <c r="F232" s="4">
        <f t="shared" si="17"/>
        <v>0</v>
      </c>
      <c r="G232" s="4">
        <f t="shared" si="18"/>
        <v>0</v>
      </c>
      <c r="H232" s="4">
        <f t="shared" si="15"/>
        <v>0</v>
      </c>
      <c r="I232">
        <f t="shared" si="19"/>
        <v>11920</v>
      </c>
    </row>
    <row r="233" spans="1:9" x14ac:dyDescent="0.25">
      <c r="A233" s="2">
        <v>45158</v>
      </c>
      <c r="B233" s="2" t="s">
        <v>2</v>
      </c>
      <c r="C233">
        <f>WEEKDAY(A233,2)</f>
        <v>7</v>
      </c>
      <c r="D233">
        <v>10</v>
      </c>
      <c r="E233" s="12">
        <f t="shared" si="16"/>
        <v>9</v>
      </c>
      <c r="F233" s="4">
        <f t="shared" si="17"/>
        <v>150</v>
      </c>
      <c r="G233" s="4">
        <f t="shared" si="18"/>
        <v>0</v>
      </c>
      <c r="H233" s="4">
        <f t="shared" si="15"/>
        <v>-150</v>
      </c>
      <c r="I233">
        <f t="shared" si="19"/>
        <v>11770</v>
      </c>
    </row>
    <row r="234" spans="1:9" x14ac:dyDescent="0.25">
      <c r="A234" s="2">
        <v>45159</v>
      </c>
      <c r="B234" s="2" t="s">
        <v>2</v>
      </c>
      <c r="C234">
        <f>WEEKDAY(A234,2)</f>
        <v>1</v>
      </c>
      <c r="D234">
        <v>10</v>
      </c>
      <c r="E234" s="12">
        <f t="shared" si="16"/>
        <v>9</v>
      </c>
      <c r="F234" s="4">
        <f t="shared" si="17"/>
        <v>0</v>
      </c>
      <c r="G234" s="4">
        <f t="shared" si="18"/>
        <v>270</v>
      </c>
      <c r="H234" s="4">
        <f t="shared" si="15"/>
        <v>270</v>
      </c>
      <c r="I234">
        <f t="shared" si="19"/>
        <v>12040</v>
      </c>
    </row>
    <row r="235" spans="1:9" x14ac:dyDescent="0.25">
      <c r="A235" s="2">
        <v>45160</v>
      </c>
      <c r="B235" s="2" t="s">
        <v>2</v>
      </c>
      <c r="C235">
        <f>WEEKDAY(A235,2)</f>
        <v>2</v>
      </c>
      <c r="D235">
        <v>10</v>
      </c>
      <c r="E235" s="12">
        <f t="shared" si="16"/>
        <v>9</v>
      </c>
      <c r="F235" s="4">
        <f t="shared" si="17"/>
        <v>0</v>
      </c>
      <c r="G235" s="4">
        <f t="shared" si="18"/>
        <v>270</v>
      </c>
      <c r="H235" s="4">
        <f t="shared" si="15"/>
        <v>270</v>
      </c>
      <c r="I235">
        <f t="shared" si="19"/>
        <v>12310</v>
      </c>
    </row>
    <row r="236" spans="1:9" x14ac:dyDescent="0.25">
      <c r="A236" s="2">
        <v>45161</v>
      </c>
      <c r="B236" s="2" t="s">
        <v>2</v>
      </c>
      <c r="C236">
        <f>WEEKDAY(A236,2)</f>
        <v>3</v>
      </c>
      <c r="D236">
        <v>10</v>
      </c>
      <c r="E236" s="12">
        <f t="shared" si="16"/>
        <v>9</v>
      </c>
      <c r="F236" s="4">
        <f t="shared" si="17"/>
        <v>0</v>
      </c>
      <c r="G236" s="4">
        <f t="shared" si="18"/>
        <v>270</v>
      </c>
      <c r="H236" s="4">
        <f t="shared" si="15"/>
        <v>270</v>
      </c>
      <c r="I236">
        <f t="shared" si="19"/>
        <v>12580</v>
      </c>
    </row>
    <row r="237" spans="1:9" x14ac:dyDescent="0.25">
      <c r="A237" s="2">
        <v>45162</v>
      </c>
      <c r="B237" s="2" t="s">
        <v>2</v>
      </c>
      <c r="C237">
        <f>WEEKDAY(A237,2)</f>
        <v>4</v>
      </c>
      <c r="D237">
        <v>10</v>
      </c>
      <c r="E237" s="12">
        <f t="shared" si="16"/>
        <v>9</v>
      </c>
      <c r="F237" s="4">
        <f t="shared" si="17"/>
        <v>0</v>
      </c>
      <c r="G237" s="4">
        <f t="shared" si="18"/>
        <v>270</v>
      </c>
      <c r="H237" s="4">
        <f t="shared" si="15"/>
        <v>270</v>
      </c>
      <c r="I237">
        <f t="shared" si="19"/>
        <v>12850</v>
      </c>
    </row>
    <row r="238" spans="1:9" x14ac:dyDescent="0.25">
      <c r="A238" s="2">
        <v>45163</v>
      </c>
      <c r="B238" s="2" t="s">
        <v>2</v>
      </c>
      <c r="C238">
        <f>WEEKDAY(A238,2)</f>
        <v>5</v>
      </c>
      <c r="D238">
        <v>10</v>
      </c>
      <c r="E238" s="12">
        <f t="shared" si="16"/>
        <v>9</v>
      </c>
      <c r="F238" s="4">
        <f t="shared" si="17"/>
        <v>0</v>
      </c>
      <c r="G238" s="4">
        <f t="shared" si="18"/>
        <v>270</v>
      </c>
      <c r="H238" s="4">
        <f t="shared" si="15"/>
        <v>270</v>
      </c>
      <c r="I238">
        <f t="shared" si="19"/>
        <v>13120</v>
      </c>
    </row>
    <row r="239" spans="1:9" x14ac:dyDescent="0.25">
      <c r="A239" s="2">
        <v>45164</v>
      </c>
      <c r="B239" s="2" t="s">
        <v>2</v>
      </c>
      <c r="C239">
        <f>WEEKDAY(A239,2)</f>
        <v>6</v>
      </c>
      <c r="D239">
        <v>10</v>
      </c>
      <c r="E239" s="12">
        <f t="shared" si="16"/>
        <v>9</v>
      </c>
      <c r="F239" s="4">
        <f t="shared" si="17"/>
        <v>0</v>
      </c>
      <c r="G239" s="4">
        <f t="shared" si="18"/>
        <v>0</v>
      </c>
      <c r="H239" s="4">
        <f t="shared" si="15"/>
        <v>0</v>
      </c>
      <c r="I239">
        <f t="shared" si="19"/>
        <v>13120</v>
      </c>
    </row>
    <row r="240" spans="1:9" x14ac:dyDescent="0.25">
      <c r="A240" s="2">
        <v>45165</v>
      </c>
      <c r="B240" s="2" t="s">
        <v>2</v>
      </c>
      <c r="C240">
        <f>WEEKDAY(A240,2)</f>
        <v>7</v>
      </c>
      <c r="D240">
        <v>10</v>
      </c>
      <c r="E240" s="12">
        <f t="shared" si="16"/>
        <v>9</v>
      </c>
      <c r="F240" s="4">
        <f t="shared" si="17"/>
        <v>150</v>
      </c>
      <c r="G240" s="4">
        <f t="shared" si="18"/>
        <v>0</v>
      </c>
      <c r="H240" s="4">
        <f t="shared" si="15"/>
        <v>-150</v>
      </c>
      <c r="I240">
        <f t="shared" si="19"/>
        <v>12970</v>
      </c>
    </row>
    <row r="241" spans="1:9" x14ac:dyDescent="0.25">
      <c r="A241" s="2">
        <v>45166</v>
      </c>
      <c r="B241" s="2" t="s">
        <v>2</v>
      </c>
      <c r="C241">
        <f>WEEKDAY(A241,2)</f>
        <v>1</v>
      </c>
      <c r="D241">
        <v>10</v>
      </c>
      <c r="E241" s="12">
        <f t="shared" si="16"/>
        <v>9</v>
      </c>
      <c r="F241" s="4">
        <f t="shared" si="17"/>
        <v>0</v>
      </c>
      <c r="G241" s="4">
        <f t="shared" si="18"/>
        <v>270</v>
      </c>
      <c r="H241" s="4">
        <f t="shared" si="15"/>
        <v>270</v>
      </c>
      <c r="I241">
        <f t="shared" si="19"/>
        <v>13240</v>
      </c>
    </row>
    <row r="242" spans="1:9" x14ac:dyDescent="0.25">
      <c r="A242" s="2">
        <v>45167</v>
      </c>
      <c r="B242" s="2" t="s">
        <v>2</v>
      </c>
      <c r="C242">
        <f>WEEKDAY(A242,2)</f>
        <v>2</v>
      </c>
      <c r="D242">
        <v>10</v>
      </c>
      <c r="E242" s="12">
        <f t="shared" si="16"/>
        <v>9</v>
      </c>
      <c r="F242" s="4">
        <f t="shared" si="17"/>
        <v>0</v>
      </c>
      <c r="G242" s="4">
        <f t="shared" si="18"/>
        <v>270</v>
      </c>
      <c r="H242" s="4">
        <f t="shared" si="15"/>
        <v>270</v>
      </c>
      <c r="I242">
        <f t="shared" si="19"/>
        <v>13510</v>
      </c>
    </row>
    <row r="243" spans="1:9" x14ac:dyDescent="0.25">
      <c r="A243" s="2">
        <v>45168</v>
      </c>
      <c r="B243" s="2" t="s">
        <v>2</v>
      </c>
      <c r="C243">
        <f>WEEKDAY(A243,2)</f>
        <v>3</v>
      </c>
      <c r="D243">
        <v>10</v>
      </c>
      <c r="E243" s="12">
        <f t="shared" si="16"/>
        <v>9</v>
      </c>
      <c r="F243" s="4">
        <f t="shared" si="17"/>
        <v>0</v>
      </c>
      <c r="G243" s="4">
        <f t="shared" si="18"/>
        <v>270</v>
      </c>
      <c r="H243" s="4">
        <f t="shared" si="15"/>
        <v>270</v>
      </c>
      <c r="I243">
        <f t="shared" si="19"/>
        <v>13780</v>
      </c>
    </row>
    <row r="244" spans="1:9" x14ac:dyDescent="0.25">
      <c r="A244" s="2">
        <v>45169</v>
      </c>
      <c r="B244" s="2" t="s">
        <v>2</v>
      </c>
      <c r="C244">
        <f>WEEKDAY(A244,2)</f>
        <v>4</v>
      </c>
      <c r="D244">
        <v>10</v>
      </c>
      <c r="E244" s="12">
        <f t="shared" si="16"/>
        <v>9</v>
      </c>
      <c r="F244" s="4">
        <f t="shared" si="17"/>
        <v>0</v>
      </c>
      <c r="G244" s="4">
        <f t="shared" si="18"/>
        <v>270</v>
      </c>
      <c r="H244" s="4">
        <f t="shared" si="15"/>
        <v>270</v>
      </c>
      <c r="I244">
        <f t="shared" si="19"/>
        <v>14050</v>
      </c>
    </row>
    <row r="245" spans="1:9" x14ac:dyDescent="0.25">
      <c r="A245" s="2">
        <v>45170</v>
      </c>
      <c r="B245" s="2" t="s">
        <v>2</v>
      </c>
      <c r="C245">
        <f>WEEKDAY(A245,2)</f>
        <v>5</v>
      </c>
      <c r="D245">
        <v>10</v>
      </c>
      <c r="E245" s="12">
        <f t="shared" si="16"/>
        <v>9</v>
      </c>
      <c r="F245" s="4">
        <f t="shared" si="17"/>
        <v>0</v>
      </c>
      <c r="G245" s="4">
        <f t="shared" si="18"/>
        <v>270</v>
      </c>
      <c r="H245" s="4">
        <f t="shared" si="15"/>
        <v>270</v>
      </c>
      <c r="I245">
        <f t="shared" si="19"/>
        <v>14320</v>
      </c>
    </row>
    <row r="246" spans="1:9" x14ac:dyDescent="0.25">
      <c r="A246" s="2">
        <v>45171</v>
      </c>
      <c r="B246" s="2" t="s">
        <v>2</v>
      </c>
      <c r="C246">
        <f>WEEKDAY(A246,2)</f>
        <v>6</v>
      </c>
      <c r="D246">
        <v>10</v>
      </c>
      <c r="E246" s="12">
        <f t="shared" si="16"/>
        <v>9</v>
      </c>
      <c r="F246" s="4">
        <f t="shared" si="17"/>
        <v>0</v>
      </c>
      <c r="G246" s="4">
        <f t="shared" si="18"/>
        <v>0</v>
      </c>
      <c r="H246" s="4">
        <f t="shared" si="15"/>
        <v>0</v>
      </c>
      <c r="I246">
        <f t="shared" si="19"/>
        <v>14320</v>
      </c>
    </row>
    <row r="247" spans="1:9" x14ac:dyDescent="0.25">
      <c r="A247" s="2">
        <v>45172</v>
      </c>
      <c r="B247" s="2" t="s">
        <v>2</v>
      </c>
      <c r="C247">
        <f>WEEKDAY(A247,2)</f>
        <v>7</v>
      </c>
      <c r="D247">
        <v>10</v>
      </c>
      <c r="E247" s="12">
        <f t="shared" si="16"/>
        <v>9</v>
      </c>
      <c r="F247" s="4">
        <f t="shared" si="17"/>
        <v>150</v>
      </c>
      <c r="G247" s="4">
        <f t="shared" si="18"/>
        <v>0</v>
      </c>
      <c r="H247" s="4">
        <f t="shared" si="15"/>
        <v>-150</v>
      </c>
      <c r="I247">
        <f t="shared" si="19"/>
        <v>14170</v>
      </c>
    </row>
    <row r="248" spans="1:9" x14ac:dyDescent="0.25">
      <c r="A248" s="2">
        <v>45173</v>
      </c>
      <c r="B248" s="2" t="s">
        <v>2</v>
      </c>
      <c r="C248">
        <f>WEEKDAY(A248,2)</f>
        <v>1</v>
      </c>
      <c r="D248">
        <v>10</v>
      </c>
      <c r="E248" s="12">
        <f t="shared" si="16"/>
        <v>9</v>
      </c>
      <c r="F248" s="4">
        <f t="shared" si="17"/>
        <v>0</v>
      </c>
      <c r="G248" s="4">
        <f t="shared" si="18"/>
        <v>270</v>
      </c>
      <c r="H248" s="4">
        <f t="shared" si="15"/>
        <v>270</v>
      </c>
      <c r="I248">
        <f t="shared" si="19"/>
        <v>14440</v>
      </c>
    </row>
    <row r="249" spans="1:9" x14ac:dyDescent="0.25">
      <c r="A249" s="2">
        <v>45174</v>
      </c>
      <c r="B249" s="2" t="s">
        <v>2</v>
      </c>
      <c r="C249">
        <f>WEEKDAY(A249,2)</f>
        <v>2</v>
      </c>
      <c r="D249">
        <v>10</v>
      </c>
      <c r="E249" s="12">
        <f t="shared" si="16"/>
        <v>9</v>
      </c>
      <c r="F249" s="4">
        <f t="shared" si="17"/>
        <v>0</v>
      </c>
      <c r="G249" s="4">
        <f t="shared" si="18"/>
        <v>270</v>
      </c>
      <c r="H249" s="4">
        <f t="shared" si="15"/>
        <v>270</v>
      </c>
      <c r="I249">
        <f t="shared" si="19"/>
        <v>14710</v>
      </c>
    </row>
    <row r="250" spans="1:9" x14ac:dyDescent="0.25">
      <c r="A250" s="2">
        <v>45175</v>
      </c>
      <c r="B250" s="2" t="s">
        <v>2</v>
      </c>
      <c r="C250">
        <f>WEEKDAY(A250,2)</f>
        <v>3</v>
      </c>
      <c r="D250">
        <v>10</v>
      </c>
      <c r="E250" s="12">
        <f t="shared" si="16"/>
        <v>9</v>
      </c>
      <c r="F250" s="4">
        <f t="shared" si="17"/>
        <v>0</v>
      </c>
      <c r="G250" s="4">
        <f t="shared" si="18"/>
        <v>270</v>
      </c>
      <c r="H250" s="4">
        <f t="shared" si="15"/>
        <v>270</v>
      </c>
      <c r="I250">
        <f t="shared" si="19"/>
        <v>14980</v>
      </c>
    </row>
    <row r="251" spans="1:9" x14ac:dyDescent="0.25">
      <c r="A251" s="2">
        <v>45176</v>
      </c>
      <c r="B251" s="2" t="s">
        <v>2</v>
      </c>
      <c r="C251">
        <f>WEEKDAY(A251,2)</f>
        <v>4</v>
      </c>
      <c r="D251">
        <v>10</v>
      </c>
      <c r="E251" s="12">
        <f t="shared" si="16"/>
        <v>9</v>
      </c>
      <c r="F251" s="4">
        <f t="shared" si="17"/>
        <v>0</v>
      </c>
      <c r="G251" s="4">
        <f t="shared" si="18"/>
        <v>270</v>
      </c>
      <c r="H251" s="4">
        <f t="shared" si="15"/>
        <v>270</v>
      </c>
      <c r="I251">
        <f t="shared" si="19"/>
        <v>15250</v>
      </c>
    </row>
    <row r="252" spans="1:9" x14ac:dyDescent="0.25">
      <c r="A252" s="2">
        <v>45177</v>
      </c>
      <c r="B252" s="2" t="s">
        <v>2</v>
      </c>
      <c r="C252">
        <f>WEEKDAY(A252,2)</f>
        <v>5</v>
      </c>
      <c r="D252">
        <v>10</v>
      </c>
      <c r="E252" s="12">
        <f t="shared" si="16"/>
        <v>9</v>
      </c>
      <c r="F252" s="4">
        <f t="shared" si="17"/>
        <v>0</v>
      </c>
      <c r="G252" s="4">
        <f t="shared" si="18"/>
        <v>270</v>
      </c>
      <c r="H252" s="4">
        <f t="shared" si="15"/>
        <v>270</v>
      </c>
      <c r="I252">
        <f t="shared" si="19"/>
        <v>15520</v>
      </c>
    </row>
    <row r="253" spans="1:9" x14ac:dyDescent="0.25">
      <c r="A253" s="2">
        <v>45178</v>
      </c>
      <c r="B253" s="2" t="s">
        <v>2</v>
      </c>
      <c r="C253">
        <f>WEEKDAY(A253,2)</f>
        <v>6</v>
      </c>
      <c r="D253">
        <v>10</v>
      </c>
      <c r="E253" s="12">
        <f t="shared" si="16"/>
        <v>9</v>
      </c>
      <c r="F253" s="4">
        <f t="shared" si="17"/>
        <v>0</v>
      </c>
      <c r="G253" s="4">
        <f t="shared" si="18"/>
        <v>0</v>
      </c>
      <c r="H253" s="4">
        <f t="shared" si="15"/>
        <v>0</v>
      </c>
      <c r="I253">
        <f t="shared" si="19"/>
        <v>15520</v>
      </c>
    </row>
    <row r="254" spans="1:9" x14ac:dyDescent="0.25">
      <c r="A254" s="2">
        <v>45179</v>
      </c>
      <c r="B254" s="2" t="s">
        <v>2</v>
      </c>
      <c r="C254">
        <f>WEEKDAY(A254,2)</f>
        <v>7</v>
      </c>
      <c r="D254">
        <v>10</v>
      </c>
      <c r="E254" s="12">
        <f t="shared" si="16"/>
        <v>9</v>
      </c>
      <c r="F254" s="4">
        <f t="shared" si="17"/>
        <v>150</v>
      </c>
      <c r="G254" s="4">
        <f t="shared" si="18"/>
        <v>0</v>
      </c>
      <c r="H254" s="4">
        <f t="shared" si="15"/>
        <v>-150</v>
      </c>
      <c r="I254">
        <f t="shared" si="19"/>
        <v>15370</v>
      </c>
    </row>
    <row r="255" spans="1:9" x14ac:dyDescent="0.25">
      <c r="A255" s="2">
        <v>45180</v>
      </c>
      <c r="B255" s="2" t="s">
        <v>2</v>
      </c>
      <c r="C255">
        <f>WEEKDAY(A255,2)</f>
        <v>1</v>
      </c>
      <c r="D255">
        <v>10</v>
      </c>
      <c r="E255" s="12">
        <f t="shared" si="16"/>
        <v>9</v>
      </c>
      <c r="F255" s="4">
        <f t="shared" si="17"/>
        <v>0</v>
      </c>
      <c r="G255" s="4">
        <f t="shared" si="18"/>
        <v>270</v>
      </c>
      <c r="H255" s="4">
        <f t="shared" si="15"/>
        <v>270</v>
      </c>
      <c r="I255">
        <f t="shared" si="19"/>
        <v>15640</v>
      </c>
    </row>
    <row r="256" spans="1:9" x14ac:dyDescent="0.25">
      <c r="A256" s="2">
        <v>45181</v>
      </c>
      <c r="B256" s="2" t="s">
        <v>2</v>
      </c>
      <c r="C256">
        <f>WEEKDAY(A256,2)</f>
        <v>2</v>
      </c>
      <c r="D256">
        <v>10</v>
      </c>
      <c r="E256" s="12">
        <f t="shared" si="16"/>
        <v>9</v>
      </c>
      <c r="F256" s="4">
        <f t="shared" si="17"/>
        <v>0</v>
      </c>
      <c r="G256" s="4">
        <f t="shared" si="18"/>
        <v>270</v>
      </c>
      <c r="H256" s="4">
        <f t="shared" si="15"/>
        <v>270</v>
      </c>
      <c r="I256">
        <f t="shared" si="19"/>
        <v>15910</v>
      </c>
    </row>
    <row r="257" spans="1:9" x14ac:dyDescent="0.25">
      <c r="A257" s="2">
        <v>45182</v>
      </c>
      <c r="B257" s="2" t="s">
        <v>2</v>
      </c>
      <c r="C257">
        <f>WEEKDAY(A257,2)</f>
        <v>3</v>
      </c>
      <c r="D257">
        <v>10</v>
      </c>
      <c r="E257" s="12">
        <f t="shared" si="16"/>
        <v>9</v>
      </c>
      <c r="F257" s="4">
        <f t="shared" si="17"/>
        <v>0</v>
      </c>
      <c r="G257" s="4">
        <f t="shared" si="18"/>
        <v>270</v>
      </c>
      <c r="H257" s="4">
        <f t="shared" si="15"/>
        <v>270</v>
      </c>
      <c r="I257">
        <f t="shared" si="19"/>
        <v>16180</v>
      </c>
    </row>
    <row r="258" spans="1:9" x14ac:dyDescent="0.25">
      <c r="A258" s="2">
        <v>45183</v>
      </c>
      <c r="B258" s="2" t="s">
        <v>2</v>
      </c>
      <c r="C258">
        <f>WEEKDAY(A258,2)</f>
        <v>4</v>
      </c>
      <c r="D258">
        <v>10</v>
      </c>
      <c r="E258" s="12">
        <f t="shared" si="16"/>
        <v>9</v>
      </c>
      <c r="F258" s="4">
        <f t="shared" si="17"/>
        <v>0</v>
      </c>
      <c r="G258" s="4">
        <f t="shared" si="18"/>
        <v>270</v>
      </c>
      <c r="H258" s="4">
        <f t="shared" ref="H258:H321" si="20">G258-F258</f>
        <v>270</v>
      </c>
      <c r="I258">
        <f t="shared" si="19"/>
        <v>16450</v>
      </c>
    </row>
    <row r="259" spans="1:9" x14ac:dyDescent="0.25">
      <c r="A259" s="2">
        <v>45184</v>
      </c>
      <c r="B259" s="2" t="s">
        <v>2</v>
      </c>
      <c r="C259">
        <f>WEEKDAY(A259,2)</f>
        <v>5</v>
      </c>
      <c r="D259">
        <v>10</v>
      </c>
      <c r="E259" s="12">
        <f t="shared" ref="E259:E322" si="21">ROUNDDOWN(VLOOKUP(B259,$K$7:$L$10,2,FALSE)*D259,)</f>
        <v>9</v>
      </c>
      <c r="F259" s="4">
        <f t="shared" si="17"/>
        <v>0</v>
      </c>
      <c r="G259" s="4">
        <f t="shared" si="18"/>
        <v>270</v>
      </c>
      <c r="H259" s="4">
        <f t="shared" si="20"/>
        <v>270</v>
      </c>
      <c r="I259">
        <f t="shared" si="19"/>
        <v>16720</v>
      </c>
    </row>
    <row r="260" spans="1:9" x14ac:dyDescent="0.25">
      <c r="A260" s="2">
        <v>45185</v>
      </c>
      <c r="B260" s="2" t="s">
        <v>2</v>
      </c>
      <c r="C260">
        <f>WEEKDAY(A260,2)</f>
        <v>6</v>
      </c>
      <c r="D260">
        <v>10</v>
      </c>
      <c r="E260" s="12">
        <f t="shared" si="21"/>
        <v>9</v>
      </c>
      <c r="F260" s="4">
        <f t="shared" ref="F260:F323" si="22">IF(C260&lt;=5,0,IF(C260=7,150,0))</f>
        <v>0</v>
      </c>
      <c r="G260" s="4">
        <f t="shared" ref="G260:G323" si="23">IF(C260&lt;=5,E260*$L$4,0)</f>
        <v>0</v>
      </c>
      <c r="H260" s="4">
        <f t="shared" si="20"/>
        <v>0</v>
      </c>
      <c r="I260">
        <f t="shared" ref="I260:I323" si="24">I259+H260</f>
        <v>16720</v>
      </c>
    </row>
    <row r="261" spans="1:9" x14ac:dyDescent="0.25">
      <c r="A261" s="2">
        <v>45186</v>
      </c>
      <c r="B261" s="2" t="s">
        <v>2</v>
      </c>
      <c r="C261">
        <f>WEEKDAY(A261,2)</f>
        <v>7</v>
      </c>
      <c r="D261">
        <v>10</v>
      </c>
      <c r="E261" s="12">
        <f t="shared" si="21"/>
        <v>9</v>
      </c>
      <c r="F261" s="4">
        <f t="shared" si="22"/>
        <v>150</v>
      </c>
      <c r="G261" s="4">
        <f t="shared" si="23"/>
        <v>0</v>
      </c>
      <c r="H261" s="4">
        <f t="shared" si="20"/>
        <v>-150</v>
      </c>
      <c r="I261">
        <f t="shared" si="24"/>
        <v>16570</v>
      </c>
    </row>
    <row r="262" spans="1:9" x14ac:dyDescent="0.25">
      <c r="A262" s="2">
        <v>45187</v>
      </c>
      <c r="B262" s="2" t="s">
        <v>2</v>
      </c>
      <c r="C262">
        <f>WEEKDAY(A262,2)</f>
        <v>1</v>
      </c>
      <c r="D262">
        <v>10</v>
      </c>
      <c r="E262" s="12">
        <f t="shared" si="21"/>
        <v>9</v>
      </c>
      <c r="F262" s="4">
        <f t="shared" si="22"/>
        <v>0</v>
      </c>
      <c r="G262" s="4">
        <f t="shared" si="23"/>
        <v>270</v>
      </c>
      <c r="H262" s="4">
        <f t="shared" si="20"/>
        <v>270</v>
      </c>
      <c r="I262">
        <f t="shared" si="24"/>
        <v>16840</v>
      </c>
    </row>
    <row r="263" spans="1:9" x14ac:dyDescent="0.25">
      <c r="A263" s="2">
        <v>45188</v>
      </c>
      <c r="B263" s="2" t="s">
        <v>2</v>
      </c>
      <c r="C263">
        <f>WEEKDAY(A263,2)</f>
        <v>2</v>
      </c>
      <c r="D263">
        <v>10</v>
      </c>
      <c r="E263" s="12">
        <f t="shared" si="21"/>
        <v>9</v>
      </c>
      <c r="F263" s="4">
        <f t="shared" si="22"/>
        <v>0</v>
      </c>
      <c r="G263" s="4">
        <f t="shared" si="23"/>
        <v>270</v>
      </c>
      <c r="H263" s="4">
        <f t="shared" si="20"/>
        <v>270</v>
      </c>
      <c r="I263">
        <f t="shared" si="24"/>
        <v>17110</v>
      </c>
    </row>
    <row r="264" spans="1:9" x14ac:dyDescent="0.25">
      <c r="A264" s="2">
        <v>45189</v>
      </c>
      <c r="B264" s="2" t="s">
        <v>2</v>
      </c>
      <c r="C264">
        <f>WEEKDAY(A264,2)</f>
        <v>3</v>
      </c>
      <c r="D264">
        <v>10</v>
      </c>
      <c r="E264" s="12">
        <f t="shared" si="21"/>
        <v>9</v>
      </c>
      <c r="F264" s="4">
        <f t="shared" si="22"/>
        <v>0</v>
      </c>
      <c r="G264" s="4">
        <f t="shared" si="23"/>
        <v>270</v>
      </c>
      <c r="H264" s="4">
        <f t="shared" si="20"/>
        <v>270</v>
      </c>
      <c r="I264">
        <f t="shared" si="24"/>
        <v>17380</v>
      </c>
    </row>
    <row r="265" spans="1:9" x14ac:dyDescent="0.25">
      <c r="A265" s="2">
        <v>45190</v>
      </c>
      <c r="B265" s="2" t="s">
        <v>2</v>
      </c>
      <c r="C265">
        <f>WEEKDAY(A265,2)</f>
        <v>4</v>
      </c>
      <c r="D265">
        <v>10</v>
      </c>
      <c r="E265" s="12">
        <f t="shared" si="21"/>
        <v>9</v>
      </c>
      <c r="F265" s="4">
        <f t="shared" si="22"/>
        <v>0</v>
      </c>
      <c r="G265" s="4">
        <f t="shared" si="23"/>
        <v>270</v>
      </c>
      <c r="H265" s="4">
        <f t="shared" si="20"/>
        <v>270</v>
      </c>
      <c r="I265">
        <f t="shared" si="24"/>
        <v>17650</v>
      </c>
    </row>
    <row r="266" spans="1:9" x14ac:dyDescent="0.25">
      <c r="A266" s="2">
        <v>45191</v>
      </c>
      <c r="B266" s="2" t="s">
        <v>2</v>
      </c>
      <c r="C266">
        <f>WEEKDAY(A266,2)</f>
        <v>5</v>
      </c>
      <c r="D266">
        <v>10</v>
      </c>
      <c r="E266" s="12">
        <f t="shared" si="21"/>
        <v>9</v>
      </c>
      <c r="F266" s="4">
        <f t="shared" si="22"/>
        <v>0</v>
      </c>
      <c r="G266" s="4">
        <f t="shared" si="23"/>
        <v>270</v>
      </c>
      <c r="H266" s="4">
        <f t="shared" si="20"/>
        <v>270</v>
      </c>
      <c r="I266">
        <f t="shared" si="24"/>
        <v>17920</v>
      </c>
    </row>
    <row r="267" spans="1:9" x14ac:dyDescent="0.25">
      <c r="A267" s="2">
        <v>45192</v>
      </c>
      <c r="B267" s="2" t="s">
        <v>3</v>
      </c>
      <c r="C267">
        <f>WEEKDAY(A267,2)</f>
        <v>6</v>
      </c>
      <c r="D267">
        <v>10</v>
      </c>
      <c r="E267" s="12">
        <f t="shared" si="21"/>
        <v>4</v>
      </c>
      <c r="F267" s="4">
        <f t="shared" si="22"/>
        <v>0</v>
      </c>
      <c r="G267" s="4">
        <f t="shared" si="23"/>
        <v>0</v>
      </c>
      <c r="H267" s="4">
        <f t="shared" si="20"/>
        <v>0</v>
      </c>
      <c r="I267">
        <f t="shared" si="24"/>
        <v>17920</v>
      </c>
    </row>
    <row r="268" spans="1:9" x14ac:dyDescent="0.25">
      <c r="A268" s="2">
        <v>45193</v>
      </c>
      <c r="B268" s="2" t="s">
        <v>3</v>
      </c>
      <c r="C268">
        <f>WEEKDAY(A268,2)</f>
        <v>7</v>
      </c>
      <c r="D268">
        <v>10</v>
      </c>
      <c r="E268" s="12">
        <f t="shared" si="21"/>
        <v>4</v>
      </c>
      <c r="F268" s="4">
        <f t="shared" si="22"/>
        <v>150</v>
      </c>
      <c r="G268" s="4">
        <f t="shared" si="23"/>
        <v>0</v>
      </c>
      <c r="H268" s="4">
        <f t="shared" si="20"/>
        <v>-150</v>
      </c>
      <c r="I268">
        <f t="shared" si="24"/>
        <v>17770</v>
      </c>
    </row>
    <row r="269" spans="1:9" x14ac:dyDescent="0.25">
      <c r="A269" s="2">
        <v>45194</v>
      </c>
      <c r="B269" s="2" t="s">
        <v>3</v>
      </c>
      <c r="C269">
        <f>WEEKDAY(A269,2)</f>
        <v>1</v>
      </c>
      <c r="D269">
        <v>10</v>
      </c>
      <c r="E269" s="12">
        <f t="shared" si="21"/>
        <v>4</v>
      </c>
      <c r="F269" s="4">
        <f t="shared" si="22"/>
        <v>0</v>
      </c>
      <c r="G269" s="4">
        <f t="shared" si="23"/>
        <v>120</v>
      </c>
      <c r="H269" s="4">
        <f t="shared" si="20"/>
        <v>120</v>
      </c>
      <c r="I269">
        <f t="shared" si="24"/>
        <v>17890</v>
      </c>
    </row>
    <row r="270" spans="1:9" x14ac:dyDescent="0.25">
      <c r="A270" s="2">
        <v>45195</v>
      </c>
      <c r="B270" s="2" t="s">
        <v>3</v>
      </c>
      <c r="C270">
        <f>WEEKDAY(A270,2)</f>
        <v>2</v>
      </c>
      <c r="D270">
        <v>10</v>
      </c>
      <c r="E270" s="12">
        <f t="shared" si="21"/>
        <v>4</v>
      </c>
      <c r="F270" s="4">
        <f t="shared" si="22"/>
        <v>0</v>
      </c>
      <c r="G270" s="4">
        <f t="shared" si="23"/>
        <v>120</v>
      </c>
      <c r="H270" s="4">
        <f t="shared" si="20"/>
        <v>120</v>
      </c>
      <c r="I270">
        <f t="shared" si="24"/>
        <v>18010</v>
      </c>
    </row>
    <row r="271" spans="1:9" x14ac:dyDescent="0.25">
      <c r="A271" s="2">
        <v>45196</v>
      </c>
      <c r="B271" s="2" t="s">
        <v>3</v>
      </c>
      <c r="C271">
        <f>WEEKDAY(A271,2)</f>
        <v>3</v>
      </c>
      <c r="D271">
        <v>10</v>
      </c>
      <c r="E271" s="12">
        <f t="shared" si="21"/>
        <v>4</v>
      </c>
      <c r="F271" s="4">
        <f t="shared" si="22"/>
        <v>0</v>
      </c>
      <c r="G271" s="4">
        <f t="shared" si="23"/>
        <v>120</v>
      </c>
      <c r="H271" s="4">
        <f t="shared" si="20"/>
        <v>120</v>
      </c>
      <c r="I271">
        <f t="shared" si="24"/>
        <v>18130</v>
      </c>
    </row>
    <row r="272" spans="1:9" x14ac:dyDescent="0.25">
      <c r="A272" s="2">
        <v>45197</v>
      </c>
      <c r="B272" s="2" t="s">
        <v>3</v>
      </c>
      <c r="C272">
        <f>WEEKDAY(A272,2)</f>
        <v>4</v>
      </c>
      <c r="D272">
        <v>10</v>
      </c>
      <c r="E272" s="12">
        <f t="shared" si="21"/>
        <v>4</v>
      </c>
      <c r="F272" s="4">
        <f t="shared" si="22"/>
        <v>0</v>
      </c>
      <c r="G272" s="4">
        <f t="shared" si="23"/>
        <v>120</v>
      </c>
      <c r="H272" s="4">
        <f t="shared" si="20"/>
        <v>120</v>
      </c>
      <c r="I272">
        <f t="shared" si="24"/>
        <v>18250</v>
      </c>
    </row>
    <row r="273" spans="1:9" x14ac:dyDescent="0.25">
      <c r="A273" s="2">
        <v>45198</v>
      </c>
      <c r="B273" s="2" t="s">
        <v>3</v>
      </c>
      <c r="C273">
        <f>WEEKDAY(A273,2)</f>
        <v>5</v>
      </c>
      <c r="D273">
        <v>10</v>
      </c>
      <c r="E273" s="12">
        <f t="shared" si="21"/>
        <v>4</v>
      </c>
      <c r="F273" s="4">
        <f t="shared" si="22"/>
        <v>0</v>
      </c>
      <c r="G273" s="4">
        <f t="shared" si="23"/>
        <v>120</v>
      </c>
      <c r="H273" s="4">
        <f t="shared" si="20"/>
        <v>120</v>
      </c>
      <c r="I273">
        <f t="shared" si="24"/>
        <v>18370</v>
      </c>
    </row>
    <row r="274" spans="1:9" x14ac:dyDescent="0.25">
      <c r="A274" s="2">
        <v>45199</v>
      </c>
      <c r="B274" s="2" t="s">
        <v>3</v>
      </c>
      <c r="C274">
        <f>WEEKDAY(A274,2)</f>
        <v>6</v>
      </c>
      <c r="D274">
        <v>10</v>
      </c>
      <c r="E274" s="12">
        <f t="shared" si="21"/>
        <v>4</v>
      </c>
      <c r="F274" s="4">
        <f t="shared" si="22"/>
        <v>0</v>
      </c>
      <c r="G274" s="4">
        <f t="shared" si="23"/>
        <v>0</v>
      </c>
      <c r="H274" s="4">
        <f t="shared" si="20"/>
        <v>0</v>
      </c>
      <c r="I274">
        <f t="shared" si="24"/>
        <v>18370</v>
      </c>
    </row>
    <row r="275" spans="1:9" x14ac:dyDescent="0.25">
      <c r="A275" s="2">
        <v>45200</v>
      </c>
      <c r="B275" s="2" t="s">
        <v>3</v>
      </c>
      <c r="C275">
        <f>WEEKDAY(A275,2)</f>
        <v>7</v>
      </c>
      <c r="D275">
        <v>10</v>
      </c>
      <c r="E275" s="12">
        <f t="shared" si="21"/>
        <v>4</v>
      </c>
      <c r="F275" s="4">
        <f t="shared" si="22"/>
        <v>150</v>
      </c>
      <c r="G275" s="4">
        <f t="shared" si="23"/>
        <v>0</v>
      </c>
      <c r="H275" s="4">
        <f t="shared" si="20"/>
        <v>-150</v>
      </c>
      <c r="I275">
        <f t="shared" si="24"/>
        <v>18220</v>
      </c>
    </row>
    <row r="276" spans="1:9" x14ac:dyDescent="0.25">
      <c r="A276" s="2">
        <v>45201</v>
      </c>
      <c r="B276" s="2" t="s">
        <v>3</v>
      </c>
      <c r="C276">
        <f>WEEKDAY(A276,2)</f>
        <v>1</v>
      </c>
      <c r="D276">
        <v>10</v>
      </c>
      <c r="E276" s="12">
        <f t="shared" si="21"/>
        <v>4</v>
      </c>
      <c r="F276" s="4">
        <f t="shared" si="22"/>
        <v>0</v>
      </c>
      <c r="G276" s="4">
        <f t="shared" si="23"/>
        <v>120</v>
      </c>
      <c r="H276" s="4">
        <f t="shared" si="20"/>
        <v>120</v>
      </c>
      <c r="I276">
        <f t="shared" si="24"/>
        <v>18340</v>
      </c>
    </row>
    <row r="277" spans="1:9" x14ac:dyDescent="0.25">
      <c r="A277" s="2">
        <v>45202</v>
      </c>
      <c r="B277" s="2" t="s">
        <v>3</v>
      </c>
      <c r="C277">
        <f>WEEKDAY(A277,2)</f>
        <v>2</v>
      </c>
      <c r="D277">
        <v>10</v>
      </c>
      <c r="E277" s="12">
        <f t="shared" si="21"/>
        <v>4</v>
      </c>
      <c r="F277" s="4">
        <f t="shared" si="22"/>
        <v>0</v>
      </c>
      <c r="G277" s="4">
        <f t="shared" si="23"/>
        <v>120</v>
      </c>
      <c r="H277" s="4">
        <f t="shared" si="20"/>
        <v>120</v>
      </c>
      <c r="I277">
        <f t="shared" si="24"/>
        <v>18460</v>
      </c>
    </row>
    <row r="278" spans="1:9" x14ac:dyDescent="0.25">
      <c r="A278" s="2">
        <v>45203</v>
      </c>
      <c r="B278" s="2" t="s">
        <v>3</v>
      </c>
      <c r="C278">
        <f>WEEKDAY(A278,2)</f>
        <v>3</v>
      </c>
      <c r="D278">
        <v>10</v>
      </c>
      <c r="E278" s="12">
        <f t="shared" si="21"/>
        <v>4</v>
      </c>
      <c r="F278" s="4">
        <f t="shared" si="22"/>
        <v>0</v>
      </c>
      <c r="G278" s="4">
        <f t="shared" si="23"/>
        <v>120</v>
      </c>
      <c r="H278" s="4">
        <f t="shared" si="20"/>
        <v>120</v>
      </c>
      <c r="I278">
        <f t="shared" si="24"/>
        <v>18580</v>
      </c>
    </row>
    <row r="279" spans="1:9" x14ac:dyDescent="0.25">
      <c r="A279" s="2">
        <v>45204</v>
      </c>
      <c r="B279" s="2" t="s">
        <v>3</v>
      </c>
      <c r="C279">
        <f>WEEKDAY(A279,2)</f>
        <v>4</v>
      </c>
      <c r="D279">
        <v>10</v>
      </c>
      <c r="E279" s="12">
        <f t="shared" si="21"/>
        <v>4</v>
      </c>
      <c r="F279" s="4">
        <f t="shared" si="22"/>
        <v>0</v>
      </c>
      <c r="G279" s="4">
        <f t="shared" si="23"/>
        <v>120</v>
      </c>
      <c r="H279" s="4">
        <f t="shared" si="20"/>
        <v>120</v>
      </c>
      <c r="I279">
        <f t="shared" si="24"/>
        <v>18700</v>
      </c>
    </row>
    <row r="280" spans="1:9" x14ac:dyDescent="0.25">
      <c r="A280" s="2">
        <v>45205</v>
      </c>
      <c r="B280" s="2" t="s">
        <v>3</v>
      </c>
      <c r="C280">
        <f>WEEKDAY(A280,2)</f>
        <v>5</v>
      </c>
      <c r="D280">
        <v>10</v>
      </c>
      <c r="E280" s="12">
        <f t="shared" si="21"/>
        <v>4</v>
      </c>
      <c r="F280" s="4">
        <f t="shared" si="22"/>
        <v>0</v>
      </c>
      <c r="G280" s="4">
        <f t="shared" si="23"/>
        <v>120</v>
      </c>
      <c r="H280" s="4">
        <f t="shared" si="20"/>
        <v>120</v>
      </c>
      <c r="I280">
        <f t="shared" si="24"/>
        <v>18820</v>
      </c>
    </row>
    <row r="281" spans="1:9" x14ac:dyDescent="0.25">
      <c r="A281" s="2">
        <v>45206</v>
      </c>
      <c r="B281" s="2" t="s">
        <v>3</v>
      </c>
      <c r="C281">
        <f>WEEKDAY(A281,2)</f>
        <v>6</v>
      </c>
      <c r="D281">
        <v>10</v>
      </c>
      <c r="E281" s="12">
        <f t="shared" si="21"/>
        <v>4</v>
      </c>
      <c r="F281" s="4">
        <f t="shared" si="22"/>
        <v>0</v>
      </c>
      <c r="G281" s="4">
        <f t="shared" si="23"/>
        <v>0</v>
      </c>
      <c r="H281" s="4">
        <f t="shared" si="20"/>
        <v>0</v>
      </c>
      <c r="I281">
        <f t="shared" si="24"/>
        <v>18820</v>
      </c>
    </row>
    <row r="282" spans="1:9" x14ac:dyDescent="0.25">
      <c r="A282" s="2">
        <v>45207</v>
      </c>
      <c r="B282" s="2" t="s">
        <v>3</v>
      </c>
      <c r="C282">
        <f>WEEKDAY(A282,2)</f>
        <v>7</v>
      </c>
      <c r="D282">
        <v>10</v>
      </c>
      <c r="E282" s="12">
        <f t="shared" si="21"/>
        <v>4</v>
      </c>
      <c r="F282" s="4">
        <f t="shared" si="22"/>
        <v>150</v>
      </c>
      <c r="G282" s="4">
        <f t="shared" si="23"/>
        <v>0</v>
      </c>
      <c r="H282" s="4">
        <f t="shared" si="20"/>
        <v>-150</v>
      </c>
      <c r="I282">
        <f t="shared" si="24"/>
        <v>18670</v>
      </c>
    </row>
    <row r="283" spans="1:9" x14ac:dyDescent="0.25">
      <c r="A283" s="2">
        <v>45208</v>
      </c>
      <c r="B283" s="2" t="s">
        <v>3</v>
      </c>
      <c r="C283">
        <f>WEEKDAY(A283,2)</f>
        <v>1</v>
      </c>
      <c r="D283">
        <v>10</v>
      </c>
      <c r="E283" s="12">
        <f t="shared" si="21"/>
        <v>4</v>
      </c>
      <c r="F283" s="4">
        <f t="shared" si="22"/>
        <v>0</v>
      </c>
      <c r="G283" s="4">
        <f t="shared" si="23"/>
        <v>120</v>
      </c>
      <c r="H283" s="4">
        <f t="shared" si="20"/>
        <v>120</v>
      </c>
      <c r="I283">
        <f t="shared" si="24"/>
        <v>18790</v>
      </c>
    </row>
    <row r="284" spans="1:9" x14ac:dyDescent="0.25">
      <c r="A284" s="2">
        <v>45209</v>
      </c>
      <c r="B284" s="2" t="s">
        <v>3</v>
      </c>
      <c r="C284">
        <f>WEEKDAY(A284,2)</f>
        <v>2</v>
      </c>
      <c r="D284">
        <v>10</v>
      </c>
      <c r="E284" s="12">
        <f t="shared" si="21"/>
        <v>4</v>
      </c>
      <c r="F284" s="4">
        <f t="shared" si="22"/>
        <v>0</v>
      </c>
      <c r="G284" s="4">
        <f t="shared" si="23"/>
        <v>120</v>
      </c>
      <c r="H284" s="4">
        <f t="shared" si="20"/>
        <v>120</v>
      </c>
      <c r="I284">
        <f t="shared" si="24"/>
        <v>18910</v>
      </c>
    </row>
    <row r="285" spans="1:9" x14ac:dyDescent="0.25">
      <c r="A285" s="2">
        <v>45210</v>
      </c>
      <c r="B285" s="2" t="s">
        <v>3</v>
      </c>
      <c r="C285">
        <f>WEEKDAY(A285,2)</f>
        <v>3</v>
      </c>
      <c r="D285">
        <v>10</v>
      </c>
      <c r="E285" s="12">
        <f t="shared" si="21"/>
        <v>4</v>
      </c>
      <c r="F285" s="4">
        <f t="shared" si="22"/>
        <v>0</v>
      </c>
      <c r="G285" s="4">
        <f t="shared" si="23"/>
        <v>120</v>
      </c>
      <c r="H285" s="4">
        <f t="shared" si="20"/>
        <v>120</v>
      </c>
      <c r="I285">
        <f t="shared" si="24"/>
        <v>19030</v>
      </c>
    </row>
    <row r="286" spans="1:9" x14ac:dyDescent="0.25">
      <c r="A286" s="2">
        <v>45211</v>
      </c>
      <c r="B286" s="2" t="s">
        <v>3</v>
      </c>
      <c r="C286">
        <f>WEEKDAY(A286,2)</f>
        <v>4</v>
      </c>
      <c r="D286">
        <v>10</v>
      </c>
      <c r="E286" s="12">
        <f t="shared" si="21"/>
        <v>4</v>
      </c>
      <c r="F286" s="4">
        <f t="shared" si="22"/>
        <v>0</v>
      </c>
      <c r="G286" s="4">
        <f t="shared" si="23"/>
        <v>120</v>
      </c>
      <c r="H286" s="4">
        <f t="shared" si="20"/>
        <v>120</v>
      </c>
      <c r="I286">
        <f t="shared" si="24"/>
        <v>19150</v>
      </c>
    </row>
    <row r="287" spans="1:9" x14ac:dyDescent="0.25">
      <c r="A287" s="2">
        <v>45212</v>
      </c>
      <c r="B287" s="2" t="s">
        <v>3</v>
      </c>
      <c r="C287">
        <f>WEEKDAY(A287,2)</f>
        <v>5</v>
      </c>
      <c r="D287">
        <v>10</v>
      </c>
      <c r="E287" s="12">
        <f t="shared" si="21"/>
        <v>4</v>
      </c>
      <c r="F287" s="4">
        <f t="shared" si="22"/>
        <v>0</v>
      </c>
      <c r="G287" s="4">
        <f t="shared" si="23"/>
        <v>120</v>
      </c>
      <c r="H287" s="4">
        <f t="shared" si="20"/>
        <v>120</v>
      </c>
      <c r="I287">
        <f t="shared" si="24"/>
        <v>19270</v>
      </c>
    </row>
    <row r="288" spans="1:9" x14ac:dyDescent="0.25">
      <c r="A288" s="2">
        <v>45213</v>
      </c>
      <c r="B288" s="2" t="s">
        <v>3</v>
      </c>
      <c r="C288">
        <f>WEEKDAY(A288,2)</f>
        <v>6</v>
      </c>
      <c r="D288">
        <v>10</v>
      </c>
      <c r="E288" s="12">
        <f t="shared" si="21"/>
        <v>4</v>
      </c>
      <c r="F288" s="4">
        <f t="shared" si="22"/>
        <v>0</v>
      </c>
      <c r="G288" s="4">
        <f t="shared" si="23"/>
        <v>0</v>
      </c>
      <c r="H288" s="4">
        <f t="shared" si="20"/>
        <v>0</v>
      </c>
      <c r="I288">
        <f t="shared" si="24"/>
        <v>19270</v>
      </c>
    </row>
    <row r="289" spans="1:9" x14ac:dyDescent="0.25">
      <c r="A289" s="2">
        <v>45214</v>
      </c>
      <c r="B289" s="2" t="s">
        <v>3</v>
      </c>
      <c r="C289">
        <f>WEEKDAY(A289,2)</f>
        <v>7</v>
      </c>
      <c r="D289">
        <v>10</v>
      </c>
      <c r="E289" s="12">
        <f t="shared" si="21"/>
        <v>4</v>
      </c>
      <c r="F289" s="4">
        <f t="shared" si="22"/>
        <v>150</v>
      </c>
      <c r="G289" s="4">
        <f t="shared" si="23"/>
        <v>0</v>
      </c>
      <c r="H289" s="4">
        <f t="shared" si="20"/>
        <v>-150</v>
      </c>
      <c r="I289">
        <f t="shared" si="24"/>
        <v>19120</v>
      </c>
    </row>
    <row r="290" spans="1:9" x14ac:dyDescent="0.25">
      <c r="A290" s="2">
        <v>45215</v>
      </c>
      <c r="B290" s="2" t="s">
        <v>3</v>
      </c>
      <c r="C290">
        <f>WEEKDAY(A290,2)</f>
        <v>1</v>
      </c>
      <c r="D290">
        <v>10</v>
      </c>
      <c r="E290" s="12">
        <f t="shared" si="21"/>
        <v>4</v>
      </c>
      <c r="F290" s="4">
        <f t="shared" si="22"/>
        <v>0</v>
      </c>
      <c r="G290" s="4">
        <f t="shared" si="23"/>
        <v>120</v>
      </c>
      <c r="H290" s="4">
        <f t="shared" si="20"/>
        <v>120</v>
      </c>
      <c r="I290">
        <f t="shared" si="24"/>
        <v>19240</v>
      </c>
    </row>
    <row r="291" spans="1:9" x14ac:dyDescent="0.25">
      <c r="A291" s="2">
        <v>45216</v>
      </c>
      <c r="B291" s="2" t="s">
        <v>3</v>
      </c>
      <c r="C291">
        <f>WEEKDAY(A291,2)</f>
        <v>2</v>
      </c>
      <c r="D291">
        <v>10</v>
      </c>
      <c r="E291" s="12">
        <f t="shared" si="21"/>
        <v>4</v>
      </c>
      <c r="F291" s="4">
        <f t="shared" si="22"/>
        <v>0</v>
      </c>
      <c r="G291" s="4">
        <f t="shared" si="23"/>
        <v>120</v>
      </c>
      <c r="H291" s="4">
        <f t="shared" si="20"/>
        <v>120</v>
      </c>
      <c r="I291">
        <f t="shared" si="24"/>
        <v>19360</v>
      </c>
    </row>
    <row r="292" spans="1:9" x14ac:dyDescent="0.25">
      <c r="A292" s="2">
        <v>45217</v>
      </c>
      <c r="B292" s="2" t="s">
        <v>3</v>
      </c>
      <c r="C292">
        <f>WEEKDAY(A292,2)</f>
        <v>3</v>
      </c>
      <c r="D292">
        <v>10</v>
      </c>
      <c r="E292" s="12">
        <f t="shared" si="21"/>
        <v>4</v>
      </c>
      <c r="F292" s="4">
        <f t="shared" si="22"/>
        <v>0</v>
      </c>
      <c r="G292" s="4">
        <f t="shared" si="23"/>
        <v>120</v>
      </c>
      <c r="H292" s="4">
        <f t="shared" si="20"/>
        <v>120</v>
      </c>
      <c r="I292">
        <f t="shared" si="24"/>
        <v>19480</v>
      </c>
    </row>
    <row r="293" spans="1:9" x14ac:dyDescent="0.25">
      <c r="A293" s="2">
        <v>45218</v>
      </c>
      <c r="B293" s="2" t="s">
        <v>3</v>
      </c>
      <c r="C293">
        <f>WEEKDAY(A293,2)</f>
        <v>4</v>
      </c>
      <c r="D293">
        <v>10</v>
      </c>
      <c r="E293" s="12">
        <f t="shared" si="21"/>
        <v>4</v>
      </c>
      <c r="F293" s="4">
        <f t="shared" si="22"/>
        <v>0</v>
      </c>
      <c r="G293" s="4">
        <f t="shared" si="23"/>
        <v>120</v>
      </c>
      <c r="H293" s="4">
        <f t="shared" si="20"/>
        <v>120</v>
      </c>
      <c r="I293">
        <f t="shared" si="24"/>
        <v>19600</v>
      </c>
    </row>
    <row r="294" spans="1:9" x14ac:dyDescent="0.25">
      <c r="A294" s="2">
        <v>45219</v>
      </c>
      <c r="B294" s="2" t="s">
        <v>3</v>
      </c>
      <c r="C294">
        <f>WEEKDAY(A294,2)</f>
        <v>5</v>
      </c>
      <c r="D294">
        <v>10</v>
      </c>
      <c r="E294" s="12">
        <f t="shared" si="21"/>
        <v>4</v>
      </c>
      <c r="F294" s="4">
        <f t="shared" si="22"/>
        <v>0</v>
      </c>
      <c r="G294" s="4">
        <f t="shared" si="23"/>
        <v>120</v>
      </c>
      <c r="H294" s="4">
        <f t="shared" si="20"/>
        <v>120</v>
      </c>
      <c r="I294">
        <f t="shared" si="24"/>
        <v>19720</v>
      </c>
    </row>
    <row r="295" spans="1:9" x14ac:dyDescent="0.25">
      <c r="A295" s="2">
        <v>45220</v>
      </c>
      <c r="B295" s="2" t="s">
        <v>3</v>
      </c>
      <c r="C295">
        <f>WEEKDAY(A295,2)</f>
        <v>6</v>
      </c>
      <c r="D295">
        <v>10</v>
      </c>
      <c r="E295" s="12">
        <f t="shared" si="21"/>
        <v>4</v>
      </c>
      <c r="F295" s="4">
        <f t="shared" si="22"/>
        <v>0</v>
      </c>
      <c r="G295" s="4">
        <f t="shared" si="23"/>
        <v>0</v>
      </c>
      <c r="H295" s="4">
        <f t="shared" si="20"/>
        <v>0</v>
      </c>
      <c r="I295">
        <f t="shared" si="24"/>
        <v>19720</v>
      </c>
    </row>
    <row r="296" spans="1:9" x14ac:dyDescent="0.25">
      <c r="A296" s="2">
        <v>45221</v>
      </c>
      <c r="B296" s="2" t="s">
        <v>3</v>
      </c>
      <c r="C296">
        <f>WEEKDAY(A296,2)</f>
        <v>7</v>
      </c>
      <c r="D296">
        <v>10</v>
      </c>
      <c r="E296" s="12">
        <f t="shared" si="21"/>
        <v>4</v>
      </c>
      <c r="F296" s="4">
        <f t="shared" si="22"/>
        <v>150</v>
      </c>
      <c r="G296" s="4">
        <f t="shared" si="23"/>
        <v>0</v>
      </c>
      <c r="H296" s="4">
        <f t="shared" si="20"/>
        <v>-150</v>
      </c>
      <c r="I296">
        <f t="shared" si="24"/>
        <v>19570</v>
      </c>
    </row>
    <row r="297" spans="1:9" x14ac:dyDescent="0.25">
      <c r="A297" s="2">
        <v>45222</v>
      </c>
      <c r="B297" s="2" t="s">
        <v>3</v>
      </c>
      <c r="C297">
        <f>WEEKDAY(A297,2)</f>
        <v>1</v>
      </c>
      <c r="D297">
        <v>10</v>
      </c>
      <c r="E297" s="12">
        <f t="shared" si="21"/>
        <v>4</v>
      </c>
      <c r="F297" s="4">
        <f t="shared" si="22"/>
        <v>0</v>
      </c>
      <c r="G297" s="4">
        <f t="shared" si="23"/>
        <v>120</v>
      </c>
      <c r="H297" s="4">
        <f t="shared" si="20"/>
        <v>120</v>
      </c>
      <c r="I297">
        <f t="shared" si="24"/>
        <v>19690</v>
      </c>
    </row>
    <row r="298" spans="1:9" x14ac:dyDescent="0.25">
      <c r="A298" s="2">
        <v>45223</v>
      </c>
      <c r="B298" s="2" t="s">
        <v>3</v>
      </c>
      <c r="C298">
        <f>WEEKDAY(A298,2)</f>
        <v>2</v>
      </c>
      <c r="D298">
        <v>10</v>
      </c>
      <c r="E298" s="12">
        <f t="shared" si="21"/>
        <v>4</v>
      </c>
      <c r="F298" s="4">
        <f t="shared" si="22"/>
        <v>0</v>
      </c>
      <c r="G298" s="4">
        <f t="shared" si="23"/>
        <v>120</v>
      </c>
      <c r="H298" s="4">
        <f t="shared" si="20"/>
        <v>120</v>
      </c>
      <c r="I298">
        <f t="shared" si="24"/>
        <v>19810</v>
      </c>
    </row>
    <row r="299" spans="1:9" x14ac:dyDescent="0.25">
      <c r="A299" s="2">
        <v>45224</v>
      </c>
      <c r="B299" s="2" t="s">
        <v>3</v>
      </c>
      <c r="C299">
        <f>WEEKDAY(A299,2)</f>
        <v>3</v>
      </c>
      <c r="D299">
        <v>10</v>
      </c>
      <c r="E299" s="12">
        <f t="shared" si="21"/>
        <v>4</v>
      </c>
      <c r="F299" s="4">
        <f t="shared" si="22"/>
        <v>0</v>
      </c>
      <c r="G299" s="4">
        <f t="shared" si="23"/>
        <v>120</v>
      </c>
      <c r="H299" s="4">
        <f t="shared" si="20"/>
        <v>120</v>
      </c>
      <c r="I299">
        <f t="shared" si="24"/>
        <v>19930</v>
      </c>
    </row>
    <row r="300" spans="1:9" x14ac:dyDescent="0.25">
      <c r="A300" s="2">
        <v>45225</v>
      </c>
      <c r="B300" s="2" t="s">
        <v>3</v>
      </c>
      <c r="C300">
        <f>WEEKDAY(A300,2)</f>
        <v>4</v>
      </c>
      <c r="D300">
        <v>10</v>
      </c>
      <c r="E300" s="12">
        <f t="shared" si="21"/>
        <v>4</v>
      </c>
      <c r="F300" s="4">
        <f t="shared" si="22"/>
        <v>0</v>
      </c>
      <c r="G300" s="4">
        <f t="shared" si="23"/>
        <v>120</v>
      </c>
      <c r="H300" s="4">
        <f t="shared" si="20"/>
        <v>120</v>
      </c>
      <c r="I300">
        <f t="shared" si="24"/>
        <v>20050</v>
      </c>
    </row>
    <row r="301" spans="1:9" x14ac:dyDescent="0.25">
      <c r="A301" s="2">
        <v>45226</v>
      </c>
      <c r="B301" s="2" t="s">
        <v>3</v>
      </c>
      <c r="C301">
        <f>WEEKDAY(A301,2)</f>
        <v>5</v>
      </c>
      <c r="D301">
        <v>10</v>
      </c>
      <c r="E301" s="12">
        <f t="shared" si="21"/>
        <v>4</v>
      </c>
      <c r="F301" s="4">
        <f t="shared" si="22"/>
        <v>0</v>
      </c>
      <c r="G301" s="4">
        <f t="shared" si="23"/>
        <v>120</v>
      </c>
      <c r="H301" s="4">
        <f t="shared" si="20"/>
        <v>120</v>
      </c>
      <c r="I301">
        <f t="shared" si="24"/>
        <v>20170</v>
      </c>
    </row>
    <row r="302" spans="1:9" x14ac:dyDescent="0.25">
      <c r="A302" s="2">
        <v>45227</v>
      </c>
      <c r="B302" s="2" t="s">
        <v>3</v>
      </c>
      <c r="C302">
        <f>WEEKDAY(A302,2)</f>
        <v>6</v>
      </c>
      <c r="D302">
        <v>10</v>
      </c>
      <c r="E302" s="12">
        <f t="shared" si="21"/>
        <v>4</v>
      </c>
      <c r="F302" s="4">
        <f t="shared" si="22"/>
        <v>0</v>
      </c>
      <c r="G302" s="4">
        <f t="shared" si="23"/>
        <v>0</v>
      </c>
      <c r="H302" s="4">
        <f t="shared" si="20"/>
        <v>0</v>
      </c>
      <c r="I302">
        <f t="shared" si="24"/>
        <v>20170</v>
      </c>
    </row>
    <row r="303" spans="1:9" x14ac:dyDescent="0.25">
      <c r="A303" s="2">
        <v>45228</v>
      </c>
      <c r="B303" s="2" t="s">
        <v>3</v>
      </c>
      <c r="C303">
        <f>WEEKDAY(A303,2)</f>
        <v>7</v>
      </c>
      <c r="D303">
        <v>10</v>
      </c>
      <c r="E303" s="12">
        <f t="shared" si="21"/>
        <v>4</v>
      </c>
      <c r="F303" s="4">
        <f t="shared" si="22"/>
        <v>150</v>
      </c>
      <c r="G303" s="4">
        <f t="shared" si="23"/>
        <v>0</v>
      </c>
      <c r="H303" s="4">
        <f t="shared" si="20"/>
        <v>-150</v>
      </c>
      <c r="I303">
        <f t="shared" si="24"/>
        <v>20020</v>
      </c>
    </row>
    <row r="304" spans="1:9" x14ac:dyDescent="0.25">
      <c r="A304" s="2">
        <v>45229</v>
      </c>
      <c r="B304" s="2" t="s">
        <v>3</v>
      </c>
      <c r="C304">
        <f>WEEKDAY(A304,2)</f>
        <v>1</v>
      </c>
      <c r="D304">
        <v>10</v>
      </c>
      <c r="E304" s="12">
        <f t="shared" si="21"/>
        <v>4</v>
      </c>
      <c r="F304" s="4">
        <f t="shared" si="22"/>
        <v>0</v>
      </c>
      <c r="G304" s="4">
        <f t="shared" si="23"/>
        <v>120</v>
      </c>
      <c r="H304" s="4">
        <f t="shared" si="20"/>
        <v>120</v>
      </c>
      <c r="I304">
        <f t="shared" si="24"/>
        <v>20140</v>
      </c>
    </row>
    <row r="305" spans="1:9" x14ac:dyDescent="0.25">
      <c r="A305" s="2">
        <v>45230</v>
      </c>
      <c r="B305" s="2" t="s">
        <v>3</v>
      </c>
      <c r="C305">
        <f>WEEKDAY(A305,2)</f>
        <v>2</v>
      </c>
      <c r="D305">
        <v>10</v>
      </c>
      <c r="E305" s="12">
        <f t="shared" si="21"/>
        <v>4</v>
      </c>
      <c r="F305" s="4">
        <f t="shared" si="22"/>
        <v>0</v>
      </c>
      <c r="G305" s="4">
        <f t="shared" si="23"/>
        <v>120</v>
      </c>
      <c r="H305" s="4">
        <f t="shared" si="20"/>
        <v>120</v>
      </c>
      <c r="I305">
        <f t="shared" si="24"/>
        <v>20260</v>
      </c>
    </row>
    <row r="306" spans="1:9" x14ac:dyDescent="0.25">
      <c r="A306" s="2">
        <v>45231</v>
      </c>
      <c r="B306" s="2" t="s">
        <v>3</v>
      </c>
      <c r="C306">
        <f>WEEKDAY(A306,2)</f>
        <v>3</v>
      </c>
      <c r="D306">
        <v>10</v>
      </c>
      <c r="E306" s="12">
        <f t="shared" si="21"/>
        <v>4</v>
      </c>
      <c r="F306" s="4">
        <f t="shared" si="22"/>
        <v>0</v>
      </c>
      <c r="G306" s="4">
        <f t="shared" si="23"/>
        <v>120</v>
      </c>
      <c r="H306" s="4">
        <f t="shared" si="20"/>
        <v>120</v>
      </c>
      <c r="I306">
        <f t="shared" si="24"/>
        <v>20380</v>
      </c>
    </row>
    <row r="307" spans="1:9" x14ac:dyDescent="0.25">
      <c r="A307" s="2">
        <v>45232</v>
      </c>
      <c r="B307" s="2" t="s">
        <v>3</v>
      </c>
      <c r="C307">
        <f>WEEKDAY(A307,2)</f>
        <v>4</v>
      </c>
      <c r="D307">
        <v>10</v>
      </c>
      <c r="E307" s="12">
        <f t="shared" si="21"/>
        <v>4</v>
      </c>
      <c r="F307" s="4">
        <f t="shared" si="22"/>
        <v>0</v>
      </c>
      <c r="G307" s="4">
        <f t="shared" si="23"/>
        <v>120</v>
      </c>
      <c r="H307" s="4">
        <f t="shared" si="20"/>
        <v>120</v>
      </c>
      <c r="I307">
        <f t="shared" si="24"/>
        <v>20500</v>
      </c>
    </row>
    <row r="308" spans="1:9" x14ac:dyDescent="0.25">
      <c r="A308" s="2">
        <v>45233</v>
      </c>
      <c r="B308" s="2" t="s">
        <v>3</v>
      </c>
      <c r="C308">
        <f>WEEKDAY(A308,2)</f>
        <v>5</v>
      </c>
      <c r="D308">
        <v>10</v>
      </c>
      <c r="E308" s="12">
        <f t="shared" si="21"/>
        <v>4</v>
      </c>
      <c r="F308" s="4">
        <f t="shared" si="22"/>
        <v>0</v>
      </c>
      <c r="G308" s="4">
        <f t="shared" si="23"/>
        <v>120</v>
      </c>
      <c r="H308" s="4">
        <f t="shared" si="20"/>
        <v>120</v>
      </c>
      <c r="I308">
        <f t="shared" si="24"/>
        <v>20620</v>
      </c>
    </row>
    <row r="309" spans="1:9" x14ac:dyDescent="0.25">
      <c r="A309" s="2">
        <v>45234</v>
      </c>
      <c r="B309" s="2" t="s">
        <v>3</v>
      </c>
      <c r="C309">
        <f>WEEKDAY(A309,2)</f>
        <v>6</v>
      </c>
      <c r="D309">
        <v>10</v>
      </c>
      <c r="E309" s="12">
        <f t="shared" si="21"/>
        <v>4</v>
      </c>
      <c r="F309" s="4">
        <f t="shared" si="22"/>
        <v>0</v>
      </c>
      <c r="G309" s="4">
        <f t="shared" si="23"/>
        <v>0</v>
      </c>
      <c r="H309" s="4">
        <f t="shared" si="20"/>
        <v>0</v>
      </c>
      <c r="I309">
        <f t="shared" si="24"/>
        <v>20620</v>
      </c>
    </row>
    <row r="310" spans="1:9" x14ac:dyDescent="0.25">
      <c r="A310" s="2">
        <v>45235</v>
      </c>
      <c r="B310" s="2" t="s">
        <v>3</v>
      </c>
      <c r="C310">
        <f>WEEKDAY(A310,2)</f>
        <v>7</v>
      </c>
      <c r="D310">
        <v>10</v>
      </c>
      <c r="E310" s="12">
        <f t="shared" si="21"/>
        <v>4</v>
      </c>
      <c r="F310" s="4">
        <f t="shared" si="22"/>
        <v>150</v>
      </c>
      <c r="G310" s="4">
        <f t="shared" si="23"/>
        <v>0</v>
      </c>
      <c r="H310" s="4">
        <f t="shared" si="20"/>
        <v>-150</v>
      </c>
      <c r="I310">
        <f t="shared" si="24"/>
        <v>20470</v>
      </c>
    </row>
    <row r="311" spans="1:9" x14ac:dyDescent="0.25">
      <c r="A311" s="2">
        <v>45236</v>
      </c>
      <c r="B311" s="2" t="s">
        <v>3</v>
      </c>
      <c r="C311">
        <f>WEEKDAY(A311,2)</f>
        <v>1</v>
      </c>
      <c r="D311">
        <v>10</v>
      </c>
      <c r="E311" s="12">
        <f t="shared" si="21"/>
        <v>4</v>
      </c>
      <c r="F311" s="4">
        <f t="shared" si="22"/>
        <v>0</v>
      </c>
      <c r="G311" s="4">
        <f t="shared" si="23"/>
        <v>120</v>
      </c>
      <c r="H311" s="4">
        <f t="shared" si="20"/>
        <v>120</v>
      </c>
      <c r="I311">
        <f t="shared" si="24"/>
        <v>20590</v>
      </c>
    </row>
    <row r="312" spans="1:9" x14ac:dyDescent="0.25">
      <c r="A312" s="2">
        <v>45237</v>
      </c>
      <c r="B312" s="2" t="s">
        <v>3</v>
      </c>
      <c r="C312">
        <f>WEEKDAY(A312,2)</f>
        <v>2</v>
      </c>
      <c r="D312">
        <v>10</v>
      </c>
      <c r="E312" s="12">
        <f t="shared" si="21"/>
        <v>4</v>
      </c>
      <c r="F312" s="4">
        <f t="shared" si="22"/>
        <v>0</v>
      </c>
      <c r="G312" s="4">
        <f t="shared" si="23"/>
        <v>120</v>
      </c>
      <c r="H312" s="4">
        <f t="shared" si="20"/>
        <v>120</v>
      </c>
      <c r="I312">
        <f t="shared" si="24"/>
        <v>20710</v>
      </c>
    </row>
    <row r="313" spans="1:9" x14ac:dyDescent="0.25">
      <c r="A313" s="2">
        <v>45238</v>
      </c>
      <c r="B313" s="2" t="s">
        <v>3</v>
      </c>
      <c r="C313">
        <f>WEEKDAY(A313,2)</f>
        <v>3</v>
      </c>
      <c r="D313">
        <v>10</v>
      </c>
      <c r="E313" s="12">
        <f t="shared" si="21"/>
        <v>4</v>
      </c>
      <c r="F313" s="4">
        <f t="shared" si="22"/>
        <v>0</v>
      </c>
      <c r="G313" s="4">
        <f t="shared" si="23"/>
        <v>120</v>
      </c>
      <c r="H313" s="4">
        <f t="shared" si="20"/>
        <v>120</v>
      </c>
      <c r="I313">
        <f t="shared" si="24"/>
        <v>20830</v>
      </c>
    </row>
    <row r="314" spans="1:9" x14ac:dyDescent="0.25">
      <c r="A314" s="2">
        <v>45239</v>
      </c>
      <c r="B314" s="2" t="s">
        <v>3</v>
      </c>
      <c r="C314">
        <f>WEEKDAY(A314,2)</f>
        <v>4</v>
      </c>
      <c r="D314">
        <v>10</v>
      </c>
      <c r="E314" s="12">
        <f t="shared" si="21"/>
        <v>4</v>
      </c>
      <c r="F314" s="4">
        <f t="shared" si="22"/>
        <v>0</v>
      </c>
      <c r="G314" s="4">
        <f t="shared" si="23"/>
        <v>120</v>
      </c>
      <c r="H314" s="4">
        <f t="shared" si="20"/>
        <v>120</v>
      </c>
      <c r="I314">
        <f t="shared" si="24"/>
        <v>20950</v>
      </c>
    </row>
    <row r="315" spans="1:9" x14ac:dyDescent="0.25">
      <c r="A315" s="2">
        <v>45240</v>
      </c>
      <c r="B315" s="2" t="s">
        <v>3</v>
      </c>
      <c r="C315">
        <f>WEEKDAY(A315,2)</f>
        <v>5</v>
      </c>
      <c r="D315">
        <v>10</v>
      </c>
      <c r="E315" s="12">
        <f t="shared" si="21"/>
        <v>4</v>
      </c>
      <c r="F315" s="4">
        <f t="shared" si="22"/>
        <v>0</v>
      </c>
      <c r="G315" s="4">
        <f t="shared" si="23"/>
        <v>120</v>
      </c>
      <c r="H315" s="4">
        <f t="shared" si="20"/>
        <v>120</v>
      </c>
      <c r="I315">
        <f t="shared" si="24"/>
        <v>21070</v>
      </c>
    </row>
    <row r="316" spans="1:9" x14ac:dyDescent="0.25">
      <c r="A316" s="2">
        <v>45241</v>
      </c>
      <c r="B316" s="2" t="s">
        <v>3</v>
      </c>
      <c r="C316">
        <f>WEEKDAY(A316,2)</f>
        <v>6</v>
      </c>
      <c r="D316">
        <v>10</v>
      </c>
      <c r="E316" s="12">
        <f t="shared" si="21"/>
        <v>4</v>
      </c>
      <c r="F316" s="4">
        <f t="shared" si="22"/>
        <v>0</v>
      </c>
      <c r="G316" s="4">
        <f t="shared" si="23"/>
        <v>0</v>
      </c>
      <c r="H316" s="4">
        <f t="shared" si="20"/>
        <v>0</v>
      </c>
      <c r="I316">
        <f t="shared" si="24"/>
        <v>21070</v>
      </c>
    </row>
    <row r="317" spans="1:9" x14ac:dyDescent="0.25">
      <c r="A317" s="2">
        <v>45242</v>
      </c>
      <c r="B317" s="2" t="s">
        <v>3</v>
      </c>
      <c r="C317">
        <f>WEEKDAY(A317,2)</f>
        <v>7</v>
      </c>
      <c r="D317">
        <v>10</v>
      </c>
      <c r="E317" s="12">
        <f t="shared" si="21"/>
        <v>4</v>
      </c>
      <c r="F317" s="4">
        <f t="shared" si="22"/>
        <v>150</v>
      </c>
      <c r="G317" s="4">
        <f t="shared" si="23"/>
        <v>0</v>
      </c>
      <c r="H317" s="4">
        <f t="shared" si="20"/>
        <v>-150</v>
      </c>
      <c r="I317">
        <f t="shared" si="24"/>
        <v>20920</v>
      </c>
    </row>
    <row r="318" spans="1:9" x14ac:dyDescent="0.25">
      <c r="A318" s="2">
        <v>45243</v>
      </c>
      <c r="B318" s="2" t="s">
        <v>3</v>
      </c>
      <c r="C318">
        <f>WEEKDAY(A318,2)</f>
        <v>1</v>
      </c>
      <c r="D318">
        <v>10</v>
      </c>
      <c r="E318" s="12">
        <f t="shared" si="21"/>
        <v>4</v>
      </c>
      <c r="F318" s="4">
        <f t="shared" si="22"/>
        <v>0</v>
      </c>
      <c r="G318" s="4">
        <f t="shared" si="23"/>
        <v>120</v>
      </c>
      <c r="H318" s="4">
        <f t="shared" si="20"/>
        <v>120</v>
      </c>
      <c r="I318">
        <f t="shared" si="24"/>
        <v>21040</v>
      </c>
    </row>
    <row r="319" spans="1:9" x14ac:dyDescent="0.25">
      <c r="A319" s="2">
        <v>45244</v>
      </c>
      <c r="B319" s="2" t="s">
        <v>3</v>
      </c>
      <c r="C319">
        <f>WEEKDAY(A319,2)</f>
        <v>2</v>
      </c>
      <c r="D319">
        <v>10</v>
      </c>
      <c r="E319" s="12">
        <f t="shared" si="21"/>
        <v>4</v>
      </c>
      <c r="F319" s="4">
        <f t="shared" si="22"/>
        <v>0</v>
      </c>
      <c r="G319" s="4">
        <f t="shared" si="23"/>
        <v>120</v>
      </c>
      <c r="H319" s="4">
        <f t="shared" si="20"/>
        <v>120</v>
      </c>
      <c r="I319">
        <f t="shared" si="24"/>
        <v>21160</v>
      </c>
    </row>
    <row r="320" spans="1:9" x14ac:dyDescent="0.25">
      <c r="A320" s="2">
        <v>45245</v>
      </c>
      <c r="B320" s="2" t="s">
        <v>3</v>
      </c>
      <c r="C320">
        <f>WEEKDAY(A320,2)</f>
        <v>3</v>
      </c>
      <c r="D320">
        <v>10</v>
      </c>
      <c r="E320" s="12">
        <f t="shared" si="21"/>
        <v>4</v>
      </c>
      <c r="F320" s="4">
        <f t="shared" si="22"/>
        <v>0</v>
      </c>
      <c r="G320" s="4">
        <f t="shared" si="23"/>
        <v>120</v>
      </c>
      <c r="H320" s="4">
        <f t="shared" si="20"/>
        <v>120</v>
      </c>
      <c r="I320">
        <f t="shared" si="24"/>
        <v>21280</v>
      </c>
    </row>
    <row r="321" spans="1:9" x14ac:dyDescent="0.25">
      <c r="A321" s="2">
        <v>45246</v>
      </c>
      <c r="B321" s="2" t="s">
        <v>3</v>
      </c>
      <c r="C321">
        <f>WEEKDAY(A321,2)</f>
        <v>4</v>
      </c>
      <c r="D321">
        <v>10</v>
      </c>
      <c r="E321" s="12">
        <f t="shared" si="21"/>
        <v>4</v>
      </c>
      <c r="F321" s="4">
        <f t="shared" si="22"/>
        <v>0</v>
      </c>
      <c r="G321" s="4">
        <f t="shared" si="23"/>
        <v>120</v>
      </c>
      <c r="H321" s="4">
        <f t="shared" si="20"/>
        <v>120</v>
      </c>
      <c r="I321">
        <f t="shared" si="24"/>
        <v>21400</v>
      </c>
    </row>
    <row r="322" spans="1:9" x14ac:dyDescent="0.25">
      <c r="A322" s="2">
        <v>45247</v>
      </c>
      <c r="B322" s="2" t="s">
        <v>3</v>
      </c>
      <c r="C322">
        <f>WEEKDAY(A322,2)</f>
        <v>5</v>
      </c>
      <c r="D322">
        <v>10</v>
      </c>
      <c r="E322" s="12">
        <f t="shared" si="21"/>
        <v>4</v>
      </c>
      <c r="F322" s="4">
        <f t="shared" si="22"/>
        <v>0</v>
      </c>
      <c r="G322" s="4">
        <f t="shared" si="23"/>
        <v>120</v>
      </c>
      <c r="H322" s="4">
        <f t="shared" ref="H322:H366" si="25">G322-F322</f>
        <v>120</v>
      </c>
      <c r="I322">
        <f t="shared" si="24"/>
        <v>21520</v>
      </c>
    </row>
    <row r="323" spans="1:9" x14ac:dyDescent="0.25">
      <c r="A323" s="2">
        <v>45248</v>
      </c>
      <c r="B323" s="2" t="s">
        <v>3</v>
      </c>
      <c r="C323">
        <f>WEEKDAY(A323,2)</f>
        <v>6</v>
      </c>
      <c r="D323">
        <v>10</v>
      </c>
      <c r="E323" s="12">
        <f>ROUNDDOWN(VLOOKUP(B323,$K$7:$L$10,2,FALSE)*D323,)</f>
        <v>4</v>
      </c>
      <c r="F323" s="4">
        <f t="shared" si="22"/>
        <v>0</v>
      </c>
      <c r="G323" s="4">
        <f t="shared" si="23"/>
        <v>0</v>
      </c>
      <c r="H323" s="4">
        <f t="shared" si="25"/>
        <v>0</v>
      </c>
      <c r="I323">
        <f t="shared" si="24"/>
        <v>21520</v>
      </c>
    </row>
    <row r="324" spans="1:9" x14ac:dyDescent="0.25">
      <c r="A324" s="2">
        <v>45249</v>
      </c>
      <c r="B324" s="2" t="s">
        <v>3</v>
      </c>
      <c r="C324">
        <f>WEEKDAY(A324,2)</f>
        <v>7</v>
      </c>
      <c r="D324">
        <v>10</v>
      </c>
      <c r="E324" s="12">
        <f>ROUNDDOWN(VLOOKUP(B324,$K$7:$L$10,2,FALSE)*D324,)</f>
        <v>4</v>
      </c>
      <c r="F324" s="4">
        <f t="shared" ref="F324:F366" si="26">IF(C324&lt;=5,0,IF(C324=7,150,0))</f>
        <v>150</v>
      </c>
      <c r="G324" s="4">
        <f>IF(C324&lt;=5,E324*$L$4,0)</f>
        <v>0</v>
      </c>
      <c r="H324" s="4">
        <f t="shared" si="25"/>
        <v>-150</v>
      </c>
      <c r="I324">
        <f t="shared" ref="I324:I366" si="27">I323+H324</f>
        <v>21370</v>
      </c>
    </row>
    <row r="325" spans="1:9" x14ac:dyDescent="0.25">
      <c r="A325" s="2">
        <v>45250</v>
      </c>
      <c r="B325" s="2" t="s">
        <v>3</v>
      </c>
      <c r="C325">
        <f>WEEKDAY(A325,2)</f>
        <v>1</v>
      </c>
      <c r="D325">
        <v>10</v>
      </c>
      <c r="E325" s="12">
        <f>ROUNDDOWN(VLOOKUP(B325,$K$7:$L$10,2,FALSE)*D325,)</f>
        <v>4</v>
      </c>
      <c r="F325" s="4">
        <f t="shared" si="26"/>
        <v>0</v>
      </c>
      <c r="G325" s="4">
        <f>IF(C325&lt;=5,E325*$L$4,0)</f>
        <v>120</v>
      </c>
      <c r="H325" s="4">
        <f t="shared" si="25"/>
        <v>120</v>
      </c>
      <c r="I325">
        <f t="shared" si="27"/>
        <v>21490</v>
      </c>
    </row>
    <row r="326" spans="1:9" x14ac:dyDescent="0.25">
      <c r="A326" s="2">
        <v>45251</v>
      </c>
      <c r="B326" s="2" t="s">
        <v>3</v>
      </c>
      <c r="C326">
        <f>WEEKDAY(A326,2)</f>
        <v>2</v>
      </c>
      <c r="D326">
        <v>10</v>
      </c>
      <c r="E326" s="12">
        <f>ROUNDDOWN(VLOOKUP(B326,$K$7:$L$10,2,FALSE)*D326,)</f>
        <v>4</v>
      </c>
      <c r="F326" s="4">
        <f t="shared" si="26"/>
        <v>0</v>
      </c>
      <c r="G326" s="4">
        <f>IF(C326&lt;=5,E326*$L$4,0)</f>
        <v>120</v>
      </c>
      <c r="H326" s="4">
        <f t="shared" si="25"/>
        <v>120</v>
      </c>
      <c r="I326">
        <f t="shared" si="27"/>
        <v>21610</v>
      </c>
    </row>
    <row r="327" spans="1:9" x14ac:dyDescent="0.25">
      <c r="A327" s="2">
        <v>45252</v>
      </c>
      <c r="B327" s="2" t="s">
        <v>3</v>
      </c>
      <c r="C327">
        <f>WEEKDAY(A327,2)</f>
        <v>3</v>
      </c>
      <c r="D327">
        <v>10</v>
      </c>
      <c r="E327" s="12">
        <f>ROUNDDOWN(VLOOKUP(B327,$K$7:$L$10,2,FALSE)*D327,)</f>
        <v>4</v>
      </c>
      <c r="F327" s="4">
        <f t="shared" si="26"/>
        <v>0</v>
      </c>
      <c r="G327" s="4">
        <f>IF(C327&lt;=5,E327*$L$4,0)</f>
        <v>120</v>
      </c>
      <c r="H327" s="4">
        <f t="shared" si="25"/>
        <v>120</v>
      </c>
      <c r="I327">
        <f t="shared" si="27"/>
        <v>21730</v>
      </c>
    </row>
    <row r="328" spans="1:9" x14ac:dyDescent="0.25">
      <c r="A328" s="2">
        <v>45253</v>
      </c>
      <c r="B328" s="2" t="s">
        <v>3</v>
      </c>
      <c r="C328">
        <f>WEEKDAY(A328,2)</f>
        <v>4</v>
      </c>
      <c r="D328">
        <v>10</v>
      </c>
      <c r="E328" s="12">
        <f>ROUNDDOWN(VLOOKUP(B328,$K$7:$L$10,2,FALSE)*D328,)</f>
        <v>4</v>
      </c>
      <c r="F328" s="4">
        <f t="shared" si="26"/>
        <v>0</v>
      </c>
      <c r="G328" s="4">
        <f>IF(C328&lt;=5,E328*$L$4,0)</f>
        <v>120</v>
      </c>
      <c r="H328" s="4">
        <f t="shared" si="25"/>
        <v>120</v>
      </c>
      <c r="I328">
        <f t="shared" si="27"/>
        <v>21850</v>
      </c>
    </row>
    <row r="329" spans="1:9" x14ac:dyDescent="0.25">
      <c r="A329" s="2">
        <v>45254</v>
      </c>
      <c r="B329" s="2" t="s">
        <v>3</v>
      </c>
      <c r="C329">
        <f>WEEKDAY(A329,2)</f>
        <v>5</v>
      </c>
      <c r="D329">
        <v>10</v>
      </c>
      <c r="E329" s="12">
        <f>ROUNDDOWN(VLOOKUP(B329,$K$7:$L$10,2,FALSE)*D329,)</f>
        <v>4</v>
      </c>
      <c r="F329" s="4">
        <f t="shared" si="26"/>
        <v>0</v>
      </c>
      <c r="G329" s="4">
        <f>IF(C329&lt;=5,E329*$L$4,0)</f>
        <v>120</v>
      </c>
      <c r="H329" s="4">
        <f t="shared" si="25"/>
        <v>120</v>
      </c>
      <c r="I329">
        <f t="shared" si="27"/>
        <v>21970</v>
      </c>
    </row>
    <row r="330" spans="1:9" x14ac:dyDescent="0.25">
      <c r="A330" s="2">
        <v>45255</v>
      </c>
      <c r="B330" s="2" t="s">
        <v>3</v>
      </c>
      <c r="C330">
        <f>WEEKDAY(A330,2)</f>
        <v>6</v>
      </c>
      <c r="D330">
        <v>10</v>
      </c>
      <c r="E330" s="12">
        <f>ROUNDDOWN(VLOOKUP(B330,$K$7:$L$10,2,FALSE)*D330,)</f>
        <v>4</v>
      </c>
      <c r="F330" s="4">
        <f t="shared" si="26"/>
        <v>0</v>
      </c>
      <c r="G330" s="4">
        <f>IF(C330&lt;=5,E330*$L$4,0)</f>
        <v>0</v>
      </c>
      <c r="H330" s="4">
        <f t="shared" si="25"/>
        <v>0</v>
      </c>
      <c r="I330">
        <f t="shared" si="27"/>
        <v>21970</v>
      </c>
    </row>
    <row r="331" spans="1:9" x14ac:dyDescent="0.25">
      <c r="A331" s="2">
        <v>45256</v>
      </c>
      <c r="B331" s="2" t="s">
        <v>3</v>
      </c>
      <c r="C331">
        <f>WEEKDAY(A331,2)</f>
        <v>7</v>
      </c>
      <c r="D331">
        <v>10</v>
      </c>
      <c r="E331" s="12">
        <f>ROUNDDOWN(VLOOKUP(B331,$K$7:$L$10,2,FALSE)*D331,)</f>
        <v>4</v>
      </c>
      <c r="F331" s="4">
        <f t="shared" si="26"/>
        <v>150</v>
      </c>
      <c r="G331" s="4">
        <f>IF(C331&lt;=5,E331*$L$4,0)</f>
        <v>0</v>
      </c>
      <c r="H331" s="4">
        <f t="shared" si="25"/>
        <v>-150</v>
      </c>
      <c r="I331">
        <f t="shared" si="27"/>
        <v>21820</v>
      </c>
    </row>
    <row r="332" spans="1:9" x14ac:dyDescent="0.25">
      <c r="A332" s="2">
        <v>45257</v>
      </c>
      <c r="B332" s="2" t="s">
        <v>3</v>
      </c>
      <c r="C332">
        <f>WEEKDAY(A332,2)</f>
        <v>1</v>
      </c>
      <c r="D332">
        <v>10</v>
      </c>
      <c r="E332" s="12">
        <f>ROUNDDOWN(VLOOKUP(B332,$K$7:$L$10,2,FALSE)*D332,)</f>
        <v>4</v>
      </c>
      <c r="F332" s="4">
        <f t="shared" si="26"/>
        <v>0</v>
      </c>
      <c r="G332" s="4">
        <f>IF(C332&lt;=5,E332*$L$4,0)</f>
        <v>120</v>
      </c>
      <c r="H332" s="4">
        <f t="shared" si="25"/>
        <v>120</v>
      </c>
      <c r="I332">
        <f t="shared" si="27"/>
        <v>21940</v>
      </c>
    </row>
    <row r="333" spans="1:9" x14ac:dyDescent="0.25">
      <c r="A333" s="2">
        <v>45258</v>
      </c>
      <c r="B333" s="2" t="s">
        <v>3</v>
      </c>
      <c r="C333">
        <f>WEEKDAY(A333,2)</f>
        <v>2</v>
      </c>
      <c r="D333">
        <v>10</v>
      </c>
      <c r="E333" s="12">
        <f>ROUNDDOWN(VLOOKUP(B333,$K$7:$L$10,2,FALSE)*D333,)</f>
        <v>4</v>
      </c>
      <c r="F333" s="4">
        <f t="shared" si="26"/>
        <v>0</v>
      </c>
      <c r="G333" s="4">
        <f>IF(C333&lt;=5,E333*$L$4,0)</f>
        <v>120</v>
      </c>
      <c r="H333" s="4">
        <f t="shared" si="25"/>
        <v>120</v>
      </c>
      <c r="I333">
        <f t="shared" si="27"/>
        <v>22060</v>
      </c>
    </row>
    <row r="334" spans="1:9" x14ac:dyDescent="0.25">
      <c r="A334" s="2">
        <v>45259</v>
      </c>
      <c r="B334" s="2" t="s">
        <v>3</v>
      </c>
      <c r="C334">
        <f>WEEKDAY(A334,2)</f>
        <v>3</v>
      </c>
      <c r="D334">
        <v>10</v>
      </c>
      <c r="E334" s="12">
        <f>ROUNDDOWN(VLOOKUP(B334,$K$7:$L$10,2,FALSE)*D334,)</f>
        <v>4</v>
      </c>
      <c r="F334" s="4">
        <f t="shared" si="26"/>
        <v>0</v>
      </c>
      <c r="G334" s="4">
        <f>IF(C334&lt;=5,E334*$L$4,0)</f>
        <v>120</v>
      </c>
      <c r="H334" s="4">
        <f t="shared" si="25"/>
        <v>120</v>
      </c>
      <c r="I334">
        <f t="shared" si="27"/>
        <v>22180</v>
      </c>
    </row>
    <row r="335" spans="1:9" x14ac:dyDescent="0.25">
      <c r="A335" s="2">
        <v>45260</v>
      </c>
      <c r="B335" s="2" t="s">
        <v>3</v>
      </c>
      <c r="C335">
        <f>WEEKDAY(A335,2)</f>
        <v>4</v>
      </c>
      <c r="D335">
        <v>10</v>
      </c>
      <c r="E335" s="12">
        <f>ROUNDDOWN(VLOOKUP(B335,$K$7:$L$10,2,FALSE)*D335,)</f>
        <v>4</v>
      </c>
      <c r="F335" s="4">
        <f t="shared" si="26"/>
        <v>0</v>
      </c>
      <c r="G335" s="4">
        <f>IF(C335&lt;=5,E335*$L$4,0)</f>
        <v>120</v>
      </c>
      <c r="H335" s="4">
        <f t="shared" si="25"/>
        <v>120</v>
      </c>
      <c r="I335">
        <f t="shared" si="27"/>
        <v>22300</v>
      </c>
    </row>
    <row r="336" spans="1:9" x14ac:dyDescent="0.25">
      <c r="A336" s="2">
        <v>45261</v>
      </c>
      <c r="B336" s="2" t="s">
        <v>3</v>
      </c>
      <c r="C336">
        <f>WEEKDAY(A336,2)</f>
        <v>5</v>
      </c>
      <c r="D336">
        <v>10</v>
      </c>
      <c r="E336" s="12">
        <f>ROUNDDOWN(VLOOKUP(B336,$K$7:$L$10,2,FALSE)*D336,)</f>
        <v>4</v>
      </c>
      <c r="F336" s="4">
        <f t="shared" si="26"/>
        <v>0</v>
      </c>
      <c r="G336" s="4">
        <f>IF(C336&lt;=5,E336*$L$4,0)</f>
        <v>120</v>
      </c>
      <c r="H336" s="4">
        <f t="shared" si="25"/>
        <v>120</v>
      </c>
      <c r="I336">
        <f t="shared" si="27"/>
        <v>22420</v>
      </c>
    </row>
    <row r="337" spans="1:9" x14ac:dyDescent="0.25">
      <c r="A337" s="2">
        <v>45262</v>
      </c>
      <c r="B337" s="2" t="s">
        <v>3</v>
      </c>
      <c r="C337">
        <f>WEEKDAY(A337,2)</f>
        <v>6</v>
      </c>
      <c r="D337">
        <v>10</v>
      </c>
      <c r="E337" s="12">
        <f>ROUNDDOWN(VLOOKUP(B337,$K$7:$L$10,2,FALSE)*D337,)</f>
        <v>4</v>
      </c>
      <c r="F337" s="4">
        <f t="shared" si="26"/>
        <v>0</v>
      </c>
      <c r="G337" s="4">
        <f>IF(C337&lt;=5,E337*$L$4,0)</f>
        <v>0</v>
      </c>
      <c r="H337" s="4">
        <f t="shared" si="25"/>
        <v>0</v>
      </c>
      <c r="I337">
        <f t="shared" si="27"/>
        <v>22420</v>
      </c>
    </row>
    <row r="338" spans="1:9" x14ac:dyDescent="0.25">
      <c r="A338" s="2">
        <v>45263</v>
      </c>
      <c r="B338" s="2" t="s">
        <v>3</v>
      </c>
      <c r="C338">
        <f>WEEKDAY(A338,2)</f>
        <v>7</v>
      </c>
      <c r="D338">
        <v>10</v>
      </c>
      <c r="E338" s="12">
        <f>ROUNDDOWN(VLOOKUP(B338,$K$7:$L$10,2,FALSE)*D338,)</f>
        <v>4</v>
      </c>
      <c r="F338" s="4">
        <f t="shared" si="26"/>
        <v>150</v>
      </c>
      <c r="G338" s="4">
        <f>IF(C338&lt;=5,E338*$L$4,0)</f>
        <v>0</v>
      </c>
      <c r="H338" s="4">
        <f t="shared" si="25"/>
        <v>-150</v>
      </c>
      <c r="I338">
        <f t="shared" si="27"/>
        <v>22270</v>
      </c>
    </row>
    <row r="339" spans="1:9" x14ac:dyDescent="0.25">
      <c r="A339" s="2">
        <v>45264</v>
      </c>
      <c r="B339" s="2" t="s">
        <v>3</v>
      </c>
      <c r="C339">
        <f>WEEKDAY(A339,2)</f>
        <v>1</v>
      </c>
      <c r="D339">
        <v>10</v>
      </c>
      <c r="E339" s="12">
        <f>ROUNDDOWN(VLOOKUP(B339,$K$7:$L$10,2,FALSE)*D339,)</f>
        <v>4</v>
      </c>
      <c r="F339" s="4">
        <f t="shared" si="26"/>
        <v>0</v>
      </c>
      <c r="G339" s="4">
        <f>IF(C339&lt;=5,E339*$L$4,0)</f>
        <v>120</v>
      </c>
      <c r="H339" s="4">
        <f t="shared" si="25"/>
        <v>120</v>
      </c>
      <c r="I339">
        <f t="shared" si="27"/>
        <v>22390</v>
      </c>
    </row>
    <row r="340" spans="1:9" x14ac:dyDescent="0.25">
      <c r="A340" s="2">
        <v>45265</v>
      </c>
      <c r="B340" s="2" t="s">
        <v>3</v>
      </c>
      <c r="C340">
        <f>WEEKDAY(A340,2)</f>
        <v>2</v>
      </c>
      <c r="D340">
        <v>10</v>
      </c>
      <c r="E340" s="12">
        <f>ROUNDDOWN(VLOOKUP(B340,$K$7:$L$10,2,FALSE)*D340,)</f>
        <v>4</v>
      </c>
      <c r="F340" s="4">
        <f t="shared" si="26"/>
        <v>0</v>
      </c>
      <c r="G340" s="4">
        <f>IF(C340&lt;=5,E340*$L$4,0)</f>
        <v>120</v>
      </c>
      <c r="H340" s="4">
        <f t="shared" si="25"/>
        <v>120</v>
      </c>
      <c r="I340">
        <f t="shared" si="27"/>
        <v>22510</v>
      </c>
    </row>
    <row r="341" spans="1:9" x14ac:dyDescent="0.25">
      <c r="A341" s="2">
        <v>45266</v>
      </c>
      <c r="B341" s="2" t="s">
        <v>3</v>
      </c>
      <c r="C341">
        <f>WEEKDAY(A341,2)</f>
        <v>3</v>
      </c>
      <c r="D341">
        <v>10</v>
      </c>
      <c r="E341" s="12">
        <f>ROUNDDOWN(VLOOKUP(B341,$K$7:$L$10,2,FALSE)*D341,)</f>
        <v>4</v>
      </c>
      <c r="F341" s="4">
        <f t="shared" si="26"/>
        <v>0</v>
      </c>
      <c r="G341" s="4">
        <f>IF(C341&lt;=5,E341*$L$4,0)</f>
        <v>120</v>
      </c>
      <c r="H341" s="4">
        <f t="shared" si="25"/>
        <v>120</v>
      </c>
      <c r="I341">
        <f t="shared" si="27"/>
        <v>22630</v>
      </c>
    </row>
    <row r="342" spans="1:9" x14ac:dyDescent="0.25">
      <c r="A342" s="2">
        <v>45267</v>
      </c>
      <c r="B342" s="2" t="s">
        <v>3</v>
      </c>
      <c r="C342">
        <f>WEEKDAY(A342,2)</f>
        <v>4</v>
      </c>
      <c r="D342">
        <v>10</v>
      </c>
      <c r="E342" s="12">
        <f>ROUNDDOWN(VLOOKUP(B342,$K$7:$L$10,2,FALSE)*D342,)</f>
        <v>4</v>
      </c>
      <c r="F342" s="4">
        <f t="shared" si="26"/>
        <v>0</v>
      </c>
      <c r="G342" s="4">
        <f>IF(C342&lt;=5,E342*$L$4,0)</f>
        <v>120</v>
      </c>
      <c r="H342" s="4">
        <f t="shared" si="25"/>
        <v>120</v>
      </c>
      <c r="I342">
        <f t="shared" si="27"/>
        <v>22750</v>
      </c>
    </row>
    <row r="343" spans="1:9" x14ac:dyDescent="0.25">
      <c r="A343" s="2">
        <v>45268</v>
      </c>
      <c r="B343" s="2" t="s">
        <v>3</v>
      </c>
      <c r="C343">
        <f>WEEKDAY(A343,2)</f>
        <v>5</v>
      </c>
      <c r="D343">
        <v>10</v>
      </c>
      <c r="E343" s="12">
        <f>ROUNDDOWN(VLOOKUP(B343,$K$7:$L$10,2,FALSE)*D343,)</f>
        <v>4</v>
      </c>
      <c r="F343" s="4">
        <f t="shared" si="26"/>
        <v>0</v>
      </c>
      <c r="G343" s="4">
        <f>IF(C343&lt;=5,E343*$L$4,0)</f>
        <v>120</v>
      </c>
      <c r="H343" s="4">
        <f t="shared" si="25"/>
        <v>120</v>
      </c>
      <c r="I343">
        <f t="shared" si="27"/>
        <v>22870</v>
      </c>
    </row>
    <row r="344" spans="1:9" x14ac:dyDescent="0.25">
      <c r="A344" s="2">
        <v>45269</v>
      </c>
      <c r="B344" s="2" t="s">
        <v>3</v>
      </c>
      <c r="C344">
        <f>WEEKDAY(A344,2)</f>
        <v>6</v>
      </c>
      <c r="D344">
        <v>10</v>
      </c>
      <c r="E344" s="12">
        <f>ROUNDDOWN(VLOOKUP(B344,$K$7:$L$10,2,FALSE)*D344,)</f>
        <v>4</v>
      </c>
      <c r="F344" s="4">
        <f t="shared" si="26"/>
        <v>0</v>
      </c>
      <c r="G344" s="4">
        <f>IF(C344&lt;=5,E344*$L$4,0)</f>
        <v>0</v>
      </c>
      <c r="H344" s="4">
        <f t="shared" si="25"/>
        <v>0</v>
      </c>
      <c r="I344">
        <f t="shared" si="27"/>
        <v>22870</v>
      </c>
    </row>
    <row r="345" spans="1:9" x14ac:dyDescent="0.25">
      <c r="A345" s="2">
        <v>45270</v>
      </c>
      <c r="B345" s="2" t="s">
        <v>3</v>
      </c>
      <c r="C345">
        <f>WEEKDAY(A345,2)</f>
        <v>7</v>
      </c>
      <c r="D345">
        <v>10</v>
      </c>
      <c r="E345" s="12">
        <f>ROUNDDOWN(VLOOKUP(B345,$K$7:$L$10,2,FALSE)*D345,)</f>
        <v>4</v>
      </c>
      <c r="F345" s="4">
        <f t="shared" si="26"/>
        <v>150</v>
      </c>
      <c r="G345" s="4">
        <f>IF(C345&lt;=5,E345*$L$4,0)</f>
        <v>0</v>
      </c>
      <c r="H345" s="4">
        <f t="shared" si="25"/>
        <v>-150</v>
      </c>
      <c r="I345">
        <f t="shared" si="27"/>
        <v>22720</v>
      </c>
    </row>
    <row r="346" spans="1:9" x14ac:dyDescent="0.25">
      <c r="A346" s="2">
        <v>45271</v>
      </c>
      <c r="B346" s="2" t="s">
        <v>3</v>
      </c>
      <c r="C346">
        <f>WEEKDAY(A346,2)</f>
        <v>1</v>
      </c>
      <c r="D346">
        <v>10</v>
      </c>
      <c r="E346" s="12">
        <f>ROUNDDOWN(VLOOKUP(B346,$K$7:$L$10,2,FALSE)*D346,)</f>
        <v>4</v>
      </c>
      <c r="F346" s="4">
        <f t="shared" si="26"/>
        <v>0</v>
      </c>
      <c r="G346" s="4">
        <f>IF(C346&lt;=5,E346*$L$4,0)</f>
        <v>120</v>
      </c>
      <c r="H346" s="4">
        <f t="shared" si="25"/>
        <v>120</v>
      </c>
      <c r="I346">
        <f t="shared" si="27"/>
        <v>22840</v>
      </c>
    </row>
    <row r="347" spans="1:9" x14ac:dyDescent="0.25">
      <c r="A347" s="2">
        <v>45272</v>
      </c>
      <c r="B347" s="2" t="s">
        <v>3</v>
      </c>
      <c r="C347">
        <f>WEEKDAY(A347,2)</f>
        <v>2</v>
      </c>
      <c r="D347">
        <v>10</v>
      </c>
      <c r="E347" s="12">
        <f>ROUNDDOWN(VLOOKUP(B347,$K$7:$L$10,2,FALSE)*D347,)</f>
        <v>4</v>
      </c>
      <c r="F347" s="4">
        <f t="shared" si="26"/>
        <v>0</v>
      </c>
      <c r="G347" s="4">
        <f>IF(C347&lt;=5,E347*$L$4,0)</f>
        <v>120</v>
      </c>
      <c r="H347" s="4">
        <f t="shared" si="25"/>
        <v>120</v>
      </c>
      <c r="I347">
        <f t="shared" si="27"/>
        <v>22960</v>
      </c>
    </row>
    <row r="348" spans="1:9" x14ac:dyDescent="0.25">
      <c r="A348" s="2">
        <v>45273</v>
      </c>
      <c r="B348" s="2" t="s">
        <v>3</v>
      </c>
      <c r="C348">
        <f>WEEKDAY(A348,2)</f>
        <v>3</v>
      </c>
      <c r="D348">
        <v>10</v>
      </c>
      <c r="E348" s="12">
        <f>ROUNDDOWN(VLOOKUP(B348,$K$7:$L$10,2,FALSE)*D348,)</f>
        <v>4</v>
      </c>
      <c r="F348" s="4">
        <f t="shared" si="26"/>
        <v>0</v>
      </c>
      <c r="G348" s="4">
        <f>IF(C348&lt;=5,E348*$L$4,0)</f>
        <v>120</v>
      </c>
      <c r="H348" s="4">
        <f t="shared" si="25"/>
        <v>120</v>
      </c>
      <c r="I348">
        <f t="shared" si="27"/>
        <v>23080</v>
      </c>
    </row>
    <row r="349" spans="1:9" x14ac:dyDescent="0.25">
      <c r="A349" s="2">
        <v>45274</v>
      </c>
      <c r="B349" s="2" t="s">
        <v>3</v>
      </c>
      <c r="C349">
        <f>WEEKDAY(A349,2)</f>
        <v>4</v>
      </c>
      <c r="D349">
        <v>10</v>
      </c>
      <c r="E349" s="12">
        <f>ROUNDDOWN(VLOOKUP(B349,$K$7:$L$10,2,FALSE)*D349,)</f>
        <v>4</v>
      </c>
      <c r="F349" s="4">
        <f t="shared" si="26"/>
        <v>0</v>
      </c>
      <c r="G349" s="4">
        <f>IF(C349&lt;=5,E349*$L$4,0)</f>
        <v>120</v>
      </c>
      <c r="H349" s="4">
        <f t="shared" si="25"/>
        <v>120</v>
      </c>
      <c r="I349">
        <f t="shared" si="27"/>
        <v>23200</v>
      </c>
    </row>
    <row r="350" spans="1:9" x14ac:dyDescent="0.25">
      <c r="A350" s="2">
        <v>45275</v>
      </c>
      <c r="B350" s="2" t="s">
        <v>3</v>
      </c>
      <c r="C350">
        <f>WEEKDAY(A350,2)</f>
        <v>5</v>
      </c>
      <c r="D350">
        <v>10</v>
      </c>
      <c r="E350" s="12">
        <f>ROUNDDOWN(VLOOKUP(B350,$K$7:$L$10,2,FALSE)*D350,)</f>
        <v>4</v>
      </c>
      <c r="F350" s="4">
        <f t="shared" si="26"/>
        <v>0</v>
      </c>
      <c r="G350" s="4">
        <f>IF(C350&lt;=5,E350*$L$4,0)</f>
        <v>120</v>
      </c>
      <c r="H350" s="4">
        <f t="shared" si="25"/>
        <v>120</v>
      </c>
      <c r="I350">
        <f t="shared" si="27"/>
        <v>23320</v>
      </c>
    </row>
    <row r="351" spans="1:9" x14ac:dyDescent="0.25">
      <c r="A351" s="2">
        <v>45276</v>
      </c>
      <c r="B351" s="2" t="s">
        <v>3</v>
      </c>
      <c r="C351">
        <f>WEEKDAY(A351,2)</f>
        <v>6</v>
      </c>
      <c r="D351">
        <v>10</v>
      </c>
      <c r="E351" s="12">
        <f>ROUNDDOWN(VLOOKUP(B351,$K$7:$L$10,2,FALSE)*D351,)</f>
        <v>4</v>
      </c>
      <c r="F351" s="4">
        <f t="shared" si="26"/>
        <v>0</v>
      </c>
      <c r="G351" s="4">
        <f>IF(C351&lt;=5,E351*$L$4,0)</f>
        <v>0</v>
      </c>
      <c r="H351" s="4">
        <f t="shared" si="25"/>
        <v>0</v>
      </c>
      <c r="I351">
        <f t="shared" si="27"/>
        <v>23320</v>
      </c>
    </row>
    <row r="352" spans="1:9" x14ac:dyDescent="0.25">
      <c r="A352" s="2">
        <v>45277</v>
      </c>
      <c r="B352" s="2" t="s">
        <v>3</v>
      </c>
      <c r="C352">
        <f>WEEKDAY(A352,2)</f>
        <v>7</v>
      </c>
      <c r="D352">
        <v>10</v>
      </c>
      <c r="E352" s="12">
        <f>ROUNDDOWN(VLOOKUP(B352,$K$7:$L$10,2,FALSE)*D352,)</f>
        <v>4</v>
      </c>
      <c r="F352" s="4">
        <f t="shared" si="26"/>
        <v>150</v>
      </c>
      <c r="G352" s="4">
        <f>IF(C352&lt;=5,E352*$L$4,0)</f>
        <v>0</v>
      </c>
      <c r="H352" s="4">
        <f t="shared" si="25"/>
        <v>-150</v>
      </c>
      <c r="I352">
        <f t="shared" si="27"/>
        <v>23170</v>
      </c>
    </row>
    <row r="353" spans="1:9" x14ac:dyDescent="0.25">
      <c r="A353" s="2">
        <v>45278</v>
      </c>
      <c r="B353" s="2" t="s">
        <v>3</v>
      </c>
      <c r="C353">
        <f>WEEKDAY(A353,2)</f>
        <v>1</v>
      </c>
      <c r="D353">
        <v>10</v>
      </c>
      <c r="E353" s="12">
        <f>ROUNDDOWN(VLOOKUP(B353,$K$7:$L$10,2,FALSE)*D353,)</f>
        <v>4</v>
      </c>
      <c r="F353" s="4">
        <f t="shared" si="26"/>
        <v>0</v>
      </c>
      <c r="G353" s="4">
        <f>IF(C353&lt;=5,E353*$L$4,0)</f>
        <v>120</v>
      </c>
      <c r="H353" s="4">
        <f t="shared" si="25"/>
        <v>120</v>
      </c>
      <c r="I353">
        <f t="shared" si="27"/>
        <v>23290</v>
      </c>
    </row>
    <row r="354" spans="1:9" x14ac:dyDescent="0.25">
      <c r="A354" s="2">
        <v>45279</v>
      </c>
      <c r="B354" s="2" t="s">
        <v>3</v>
      </c>
      <c r="C354">
        <f>WEEKDAY(A354,2)</f>
        <v>2</v>
      </c>
      <c r="D354">
        <v>10</v>
      </c>
      <c r="E354" s="12">
        <f>ROUNDDOWN(VLOOKUP(B354,$K$7:$L$10,2,FALSE)*D354,)</f>
        <v>4</v>
      </c>
      <c r="F354" s="4">
        <f t="shared" si="26"/>
        <v>0</v>
      </c>
      <c r="G354" s="4">
        <f>IF(C354&lt;=5,E354*$L$4,0)</f>
        <v>120</v>
      </c>
      <c r="H354" s="4">
        <f t="shared" si="25"/>
        <v>120</v>
      </c>
      <c r="I354">
        <f t="shared" si="27"/>
        <v>23410</v>
      </c>
    </row>
    <row r="355" spans="1:9" x14ac:dyDescent="0.25">
      <c r="A355" s="2">
        <v>45280</v>
      </c>
      <c r="B355" s="2" t="s">
        <v>3</v>
      </c>
      <c r="C355">
        <f>WEEKDAY(A355,2)</f>
        <v>3</v>
      </c>
      <c r="D355">
        <v>10</v>
      </c>
      <c r="E355" s="12">
        <f>ROUNDDOWN(VLOOKUP(B355,$K$7:$L$10,2,FALSE)*D355,)</f>
        <v>4</v>
      </c>
      <c r="F355" s="4">
        <f t="shared" si="26"/>
        <v>0</v>
      </c>
      <c r="G355" s="4">
        <f>IF(C355&lt;=5,E355*$L$4,0)</f>
        <v>120</v>
      </c>
      <c r="H355" s="4">
        <f t="shared" si="25"/>
        <v>120</v>
      </c>
      <c r="I355">
        <f t="shared" si="27"/>
        <v>23530</v>
      </c>
    </row>
    <row r="356" spans="1:9" x14ac:dyDescent="0.25">
      <c r="A356" s="2">
        <v>45281</v>
      </c>
      <c r="B356" s="2" t="s">
        <v>0</v>
      </c>
      <c r="C356">
        <f>WEEKDAY(A356,2)</f>
        <v>4</v>
      </c>
      <c r="D356">
        <v>10</v>
      </c>
      <c r="E356" s="12">
        <f>ROUNDDOWN(VLOOKUP(B356,$K$7:$L$10,2,FALSE)*D356,)</f>
        <v>2</v>
      </c>
      <c r="F356" s="4">
        <f t="shared" si="26"/>
        <v>0</v>
      </c>
      <c r="G356" s="4">
        <f>IF(C356&lt;=5,E356*$L$4,0)</f>
        <v>60</v>
      </c>
      <c r="H356" s="4">
        <f t="shared" si="25"/>
        <v>60</v>
      </c>
      <c r="I356">
        <f t="shared" si="27"/>
        <v>23590</v>
      </c>
    </row>
    <row r="357" spans="1:9" x14ac:dyDescent="0.25">
      <c r="A357" s="2">
        <v>45282</v>
      </c>
      <c r="B357" s="2" t="s">
        <v>0</v>
      </c>
      <c r="C357">
        <f>WEEKDAY(A357,2)</f>
        <v>5</v>
      </c>
      <c r="D357">
        <v>10</v>
      </c>
      <c r="E357" s="12">
        <f>ROUNDDOWN(VLOOKUP(B357,$K$7:$L$10,2,FALSE)*D357,)</f>
        <v>2</v>
      </c>
      <c r="F357" s="4">
        <f t="shared" si="26"/>
        <v>0</v>
      </c>
      <c r="G357" s="4">
        <f>IF(C357&lt;=5,E357*$L$4,0)</f>
        <v>60</v>
      </c>
      <c r="H357" s="4">
        <f t="shared" si="25"/>
        <v>60</v>
      </c>
      <c r="I357">
        <f t="shared" si="27"/>
        <v>23650</v>
      </c>
    </row>
    <row r="358" spans="1:9" x14ac:dyDescent="0.25">
      <c r="A358" s="2">
        <v>45283</v>
      </c>
      <c r="B358" s="2" t="s">
        <v>0</v>
      </c>
      <c r="C358">
        <f>WEEKDAY(A358,2)</f>
        <v>6</v>
      </c>
      <c r="D358">
        <v>10</v>
      </c>
      <c r="E358" s="12">
        <f>ROUNDDOWN(VLOOKUP(B358,$K$7:$L$10,2,FALSE)*D358,)</f>
        <v>2</v>
      </c>
      <c r="F358" s="4">
        <f t="shared" si="26"/>
        <v>0</v>
      </c>
      <c r="G358" s="4">
        <f>IF(C358&lt;=5,E358*$L$4,0)</f>
        <v>0</v>
      </c>
      <c r="H358" s="4">
        <f t="shared" si="25"/>
        <v>0</v>
      </c>
      <c r="I358">
        <f t="shared" si="27"/>
        <v>23650</v>
      </c>
    </row>
    <row r="359" spans="1:9" x14ac:dyDescent="0.25">
      <c r="A359" s="2">
        <v>45284</v>
      </c>
      <c r="B359" s="2" t="s">
        <v>0</v>
      </c>
      <c r="C359">
        <f>WEEKDAY(A359,2)</f>
        <v>7</v>
      </c>
      <c r="D359">
        <v>10</v>
      </c>
      <c r="E359" s="12">
        <f>ROUNDDOWN(VLOOKUP(B359,$K$7:$L$10,2,FALSE)*D359,)</f>
        <v>2</v>
      </c>
      <c r="F359" s="4">
        <f t="shared" si="26"/>
        <v>150</v>
      </c>
      <c r="G359" s="4">
        <f>IF(C359&lt;=5,E359*$L$4,0)</f>
        <v>0</v>
      </c>
      <c r="H359" s="4">
        <f t="shared" si="25"/>
        <v>-150</v>
      </c>
      <c r="I359">
        <f t="shared" si="27"/>
        <v>23500</v>
      </c>
    </row>
    <row r="360" spans="1:9" x14ac:dyDescent="0.25">
      <c r="A360" s="2">
        <v>45285</v>
      </c>
      <c r="B360" s="2" t="s">
        <v>0</v>
      </c>
      <c r="C360">
        <f>WEEKDAY(A360,2)</f>
        <v>1</v>
      </c>
      <c r="D360">
        <v>10</v>
      </c>
      <c r="E360" s="12">
        <f>ROUNDDOWN(VLOOKUP(B360,$K$7:$L$10,2,FALSE)*D360,)</f>
        <v>2</v>
      </c>
      <c r="F360" s="4">
        <f t="shared" si="26"/>
        <v>0</v>
      </c>
      <c r="G360" s="4">
        <f>IF(C360&lt;=5,E360*$L$4,0)</f>
        <v>60</v>
      </c>
      <c r="H360" s="4">
        <f t="shared" si="25"/>
        <v>60</v>
      </c>
      <c r="I360">
        <f t="shared" si="27"/>
        <v>23560</v>
      </c>
    </row>
    <row r="361" spans="1:9" x14ac:dyDescent="0.25">
      <c r="A361" s="2">
        <v>45286</v>
      </c>
      <c r="B361" s="2" t="s">
        <v>0</v>
      </c>
      <c r="C361">
        <f>WEEKDAY(A361,2)</f>
        <v>2</v>
      </c>
      <c r="D361">
        <v>10</v>
      </c>
      <c r="E361" s="12">
        <f>ROUNDDOWN(VLOOKUP(B361,$K$7:$L$10,2,FALSE)*D361,)</f>
        <v>2</v>
      </c>
      <c r="F361" s="4">
        <f t="shared" si="26"/>
        <v>0</v>
      </c>
      <c r="G361" s="4">
        <f>IF(C361&lt;=5,E361*$L$4,0)</f>
        <v>60</v>
      </c>
      <c r="H361" s="4">
        <f t="shared" si="25"/>
        <v>60</v>
      </c>
      <c r="I361">
        <f t="shared" si="27"/>
        <v>23620</v>
      </c>
    </row>
    <row r="362" spans="1:9" x14ac:dyDescent="0.25">
      <c r="A362" s="2">
        <v>45287</v>
      </c>
      <c r="B362" s="2" t="s">
        <v>0</v>
      </c>
      <c r="C362">
        <f>WEEKDAY(A362,2)</f>
        <v>3</v>
      </c>
      <c r="D362">
        <v>10</v>
      </c>
      <c r="E362" s="12">
        <f>ROUNDDOWN(VLOOKUP(B362,$K$7:$L$10,2,FALSE)*D362,)</f>
        <v>2</v>
      </c>
      <c r="F362" s="4">
        <f t="shared" si="26"/>
        <v>0</v>
      </c>
      <c r="G362" s="4">
        <f>IF(C362&lt;=5,E362*$L$4,0)</f>
        <v>60</v>
      </c>
      <c r="H362" s="4">
        <f t="shared" si="25"/>
        <v>60</v>
      </c>
      <c r="I362">
        <f t="shared" si="27"/>
        <v>23680</v>
      </c>
    </row>
    <row r="363" spans="1:9" x14ac:dyDescent="0.25">
      <c r="A363" s="2">
        <v>45288</v>
      </c>
      <c r="B363" s="2" t="s">
        <v>0</v>
      </c>
      <c r="C363">
        <f>WEEKDAY(A363,2)</f>
        <v>4</v>
      </c>
      <c r="D363">
        <v>10</v>
      </c>
      <c r="E363" s="12">
        <f>ROUNDDOWN(VLOOKUP(B363,$K$7:$L$10,2,FALSE)*D363,)</f>
        <v>2</v>
      </c>
      <c r="F363" s="4">
        <f t="shared" si="26"/>
        <v>0</v>
      </c>
      <c r="G363" s="4">
        <f>IF(C363&lt;=5,E363*$L$4,0)</f>
        <v>60</v>
      </c>
      <c r="H363" s="4">
        <f t="shared" si="25"/>
        <v>60</v>
      </c>
      <c r="I363">
        <f t="shared" si="27"/>
        <v>23740</v>
      </c>
    </row>
    <row r="364" spans="1:9" x14ac:dyDescent="0.25">
      <c r="A364" s="2">
        <v>45289</v>
      </c>
      <c r="B364" s="2" t="s">
        <v>0</v>
      </c>
      <c r="C364">
        <f>WEEKDAY(A364,2)</f>
        <v>5</v>
      </c>
      <c r="D364">
        <v>10</v>
      </c>
      <c r="E364" s="12">
        <f>ROUNDDOWN(VLOOKUP(B364,$K$7:$L$10,2,FALSE)*D364,)</f>
        <v>2</v>
      </c>
      <c r="F364" s="4">
        <f t="shared" si="26"/>
        <v>0</v>
      </c>
      <c r="G364" s="4">
        <f>IF(C364&lt;=5,E364*$L$4,0)</f>
        <v>60</v>
      </c>
      <c r="H364" s="4">
        <f t="shared" si="25"/>
        <v>60</v>
      </c>
      <c r="I364">
        <f t="shared" si="27"/>
        <v>23800</v>
      </c>
    </row>
    <row r="365" spans="1:9" x14ac:dyDescent="0.25">
      <c r="A365" s="2">
        <v>45290</v>
      </c>
      <c r="B365" s="2" t="s">
        <v>0</v>
      </c>
      <c r="C365">
        <f>WEEKDAY(A365,2)</f>
        <v>6</v>
      </c>
      <c r="D365">
        <v>10</v>
      </c>
      <c r="E365" s="12">
        <f>ROUNDDOWN(VLOOKUP(B365,$K$7:$L$10,2,FALSE)*D365,)</f>
        <v>2</v>
      </c>
      <c r="F365" s="4">
        <f t="shared" si="26"/>
        <v>0</v>
      </c>
      <c r="G365" s="4">
        <f>IF(C365&lt;=5,E365*$L$4,0)</f>
        <v>0</v>
      </c>
      <c r="H365" s="4">
        <f t="shared" si="25"/>
        <v>0</v>
      </c>
      <c r="I365">
        <f t="shared" si="27"/>
        <v>23800</v>
      </c>
    </row>
    <row r="366" spans="1:9" x14ac:dyDescent="0.25">
      <c r="A366" s="2">
        <v>45291</v>
      </c>
      <c r="B366" s="2" t="s">
        <v>0</v>
      </c>
      <c r="C366">
        <f>WEEKDAY(A366,2)</f>
        <v>7</v>
      </c>
      <c r="D366">
        <v>10</v>
      </c>
      <c r="E366" s="12">
        <f>ROUNDDOWN(VLOOKUP(B366,$K$7:$L$10,2,FALSE)*D366,)</f>
        <v>2</v>
      </c>
      <c r="F366" s="4">
        <f t="shared" si="26"/>
        <v>150</v>
      </c>
      <c r="G366" s="4">
        <f>IF(C366&lt;=5,E366*$L$4,0)</f>
        <v>0</v>
      </c>
      <c r="H366" s="4">
        <f t="shared" si="25"/>
        <v>-150</v>
      </c>
      <c r="I366">
        <f t="shared" si="27"/>
        <v>23650</v>
      </c>
    </row>
    <row r="367" spans="1:9" x14ac:dyDescent="0.25">
      <c r="A367" s="2"/>
      <c r="B367" s="2"/>
      <c r="E367" s="12"/>
    </row>
    <row r="368" spans="1:9" x14ac:dyDescent="0.25">
      <c r="A368" s="2"/>
      <c r="B368" s="2"/>
      <c r="E368" s="12"/>
    </row>
    <row r="369" spans="1:5" x14ac:dyDescent="0.25">
      <c r="A369" s="2"/>
      <c r="B369" s="2"/>
      <c r="E369" s="12"/>
    </row>
    <row r="370" spans="1:5" x14ac:dyDescent="0.25">
      <c r="A370" s="2"/>
      <c r="B370" s="2"/>
      <c r="E370" s="12"/>
    </row>
    <row r="371" spans="1:5" x14ac:dyDescent="0.25">
      <c r="A371" s="2"/>
      <c r="B371" s="2"/>
      <c r="E371" s="12"/>
    </row>
    <row r="372" spans="1:5" x14ac:dyDescent="0.25">
      <c r="A372" s="2"/>
      <c r="B372" s="2"/>
      <c r="E372" s="12"/>
    </row>
    <row r="373" spans="1:5" x14ac:dyDescent="0.25">
      <c r="A373" s="2"/>
      <c r="B373" s="2"/>
      <c r="E373" s="12"/>
    </row>
    <row r="374" spans="1:5" x14ac:dyDescent="0.25">
      <c r="A374" s="2"/>
      <c r="B374" s="2"/>
      <c r="E374" s="12"/>
    </row>
    <row r="375" spans="1:5" x14ac:dyDescent="0.25">
      <c r="A375" s="2"/>
      <c r="B375" s="2"/>
      <c r="E375" s="12"/>
    </row>
    <row r="376" spans="1:5" x14ac:dyDescent="0.25">
      <c r="A376" s="2"/>
      <c r="B376" s="2"/>
      <c r="E376" s="12"/>
    </row>
    <row r="377" spans="1:5" x14ac:dyDescent="0.25">
      <c r="A377" s="2"/>
      <c r="B377" s="2"/>
      <c r="E377" s="12"/>
    </row>
    <row r="378" spans="1:5" x14ac:dyDescent="0.25">
      <c r="A378" s="2"/>
      <c r="B378" s="2"/>
      <c r="E378" s="12"/>
    </row>
    <row r="379" spans="1:5" x14ac:dyDescent="0.25">
      <c r="A379" s="2"/>
      <c r="B379" s="2"/>
      <c r="E379" s="12"/>
    </row>
    <row r="380" spans="1:5" x14ac:dyDescent="0.25">
      <c r="A380" s="2"/>
      <c r="B380" s="2"/>
      <c r="E380" s="12"/>
    </row>
    <row r="381" spans="1:5" x14ac:dyDescent="0.25">
      <c r="A381" s="2"/>
      <c r="B381" s="2"/>
      <c r="E381" s="12"/>
    </row>
    <row r="382" spans="1:5" x14ac:dyDescent="0.25">
      <c r="A382" s="2"/>
      <c r="B382" s="2"/>
      <c r="E382" s="12"/>
    </row>
    <row r="383" spans="1:5" x14ac:dyDescent="0.25">
      <c r="A383" s="2"/>
      <c r="B383" s="2"/>
      <c r="E383" s="12"/>
    </row>
    <row r="384" spans="1:5" x14ac:dyDescent="0.25">
      <c r="A384" s="2"/>
      <c r="B384" s="2"/>
      <c r="E384" s="12"/>
    </row>
    <row r="385" spans="1:5" x14ac:dyDescent="0.25">
      <c r="A385" s="2"/>
      <c r="B385" s="2"/>
      <c r="E385" s="12"/>
    </row>
    <row r="386" spans="1:5" x14ac:dyDescent="0.25">
      <c r="A386" s="2"/>
      <c r="B386" s="2"/>
      <c r="E386" s="12"/>
    </row>
    <row r="387" spans="1:5" x14ac:dyDescent="0.25">
      <c r="A387" s="2"/>
      <c r="B387" s="2"/>
      <c r="E387" s="12"/>
    </row>
    <row r="388" spans="1:5" x14ac:dyDescent="0.25">
      <c r="A388" s="2"/>
      <c r="B388" s="2"/>
      <c r="E388" s="12"/>
    </row>
    <row r="389" spans="1:5" x14ac:dyDescent="0.25">
      <c r="A389" s="2"/>
      <c r="B389" s="2"/>
      <c r="E389" s="12"/>
    </row>
    <row r="390" spans="1:5" x14ac:dyDescent="0.25">
      <c r="A390" s="2"/>
      <c r="B390" s="2"/>
      <c r="E390" s="12"/>
    </row>
    <row r="391" spans="1:5" x14ac:dyDescent="0.25">
      <c r="A391" s="2"/>
      <c r="B391" s="2"/>
      <c r="E391" s="12"/>
    </row>
    <row r="392" spans="1:5" x14ac:dyDescent="0.25">
      <c r="A392" s="2"/>
      <c r="B392" s="2"/>
      <c r="E392" s="12"/>
    </row>
    <row r="393" spans="1:5" x14ac:dyDescent="0.25">
      <c r="A393" s="2"/>
      <c r="B393" s="2"/>
      <c r="E393" s="12"/>
    </row>
    <row r="394" spans="1:5" x14ac:dyDescent="0.25">
      <c r="A394" s="2"/>
      <c r="B394" s="2"/>
      <c r="E394" s="12"/>
    </row>
    <row r="395" spans="1:5" x14ac:dyDescent="0.25">
      <c r="A395" s="2"/>
      <c r="B395" s="2"/>
      <c r="E395" s="12"/>
    </row>
    <row r="396" spans="1:5" x14ac:dyDescent="0.25">
      <c r="A396" s="2"/>
      <c r="B396" s="2"/>
      <c r="E396" s="12"/>
    </row>
    <row r="397" spans="1:5" x14ac:dyDescent="0.25">
      <c r="A397" s="2"/>
      <c r="B397" s="2"/>
      <c r="E397" s="12"/>
    </row>
    <row r="398" spans="1:5" x14ac:dyDescent="0.25">
      <c r="A398" s="2"/>
      <c r="B398" s="2"/>
      <c r="E398" s="12"/>
    </row>
    <row r="399" spans="1:5" x14ac:dyDescent="0.25">
      <c r="A399" s="2"/>
      <c r="B399" s="2"/>
      <c r="E399" s="12"/>
    </row>
    <row r="400" spans="1:5" x14ac:dyDescent="0.25">
      <c r="A400" s="2"/>
      <c r="B400" s="2"/>
      <c r="E400" s="12"/>
    </row>
    <row r="401" spans="1:5" x14ac:dyDescent="0.25">
      <c r="A401" s="2"/>
      <c r="B401" s="2"/>
      <c r="E401" s="12"/>
    </row>
    <row r="402" spans="1:5" x14ac:dyDescent="0.25">
      <c r="A402" s="2"/>
      <c r="B402" s="2"/>
      <c r="E402" s="12"/>
    </row>
    <row r="403" spans="1:5" x14ac:dyDescent="0.25">
      <c r="A403" s="2"/>
      <c r="B403" s="2"/>
      <c r="E403" s="12"/>
    </row>
    <row r="404" spans="1:5" x14ac:dyDescent="0.25">
      <c r="A404" s="2"/>
      <c r="B404" s="2"/>
      <c r="E404" s="12"/>
    </row>
    <row r="405" spans="1:5" x14ac:dyDescent="0.25">
      <c r="A405" s="2"/>
      <c r="B405" s="2"/>
      <c r="E405" s="12"/>
    </row>
    <row r="406" spans="1:5" x14ac:dyDescent="0.25">
      <c r="A406" s="2"/>
      <c r="B406" s="2"/>
      <c r="E406" s="12"/>
    </row>
    <row r="407" spans="1:5" x14ac:dyDescent="0.25">
      <c r="A407" s="2"/>
      <c r="B407" s="2"/>
      <c r="E407" s="12"/>
    </row>
    <row r="408" spans="1:5" x14ac:dyDescent="0.25">
      <c r="A408" s="2"/>
      <c r="B408" s="2"/>
      <c r="E408" s="12"/>
    </row>
    <row r="409" spans="1:5" x14ac:dyDescent="0.25">
      <c r="A409" s="2"/>
      <c r="B409" s="2"/>
      <c r="E409" s="12"/>
    </row>
    <row r="410" spans="1:5" x14ac:dyDescent="0.25">
      <c r="A410" s="2"/>
      <c r="B410" s="2"/>
      <c r="E410" s="12"/>
    </row>
    <row r="411" spans="1:5" x14ac:dyDescent="0.25">
      <c r="A411" s="2"/>
      <c r="B411" s="2"/>
      <c r="E411" s="12"/>
    </row>
    <row r="412" spans="1:5" x14ac:dyDescent="0.25">
      <c r="A412" s="2"/>
      <c r="B412" s="2"/>
      <c r="E412" s="12"/>
    </row>
    <row r="413" spans="1:5" x14ac:dyDescent="0.25">
      <c r="A413" s="2"/>
      <c r="B413" s="2"/>
      <c r="E413" s="12"/>
    </row>
    <row r="414" spans="1:5" x14ac:dyDescent="0.25">
      <c r="A414" s="2"/>
      <c r="B414" s="2"/>
      <c r="E414" s="12"/>
    </row>
    <row r="415" spans="1:5" x14ac:dyDescent="0.25">
      <c r="A415" s="2"/>
      <c r="B415" s="2"/>
      <c r="E415" s="12"/>
    </row>
    <row r="416" spans="1:5" x14ac:dyDescent="0.25">
      <c r="A416" s="2"/>
      <c r="B416" s="2"/>
      <c r="E416" s="12"/>
    </row>
    <row r="417" spans="1:5" x14ac:dyDescent="0.25">
      <c r="A417" s="2"/>
      <c r="B417" s="2"/>
      <c r="E417" s="12"/>
    </row>
    <row r="418" spans="1:5" x14ac:dyDescent="0.25">
      <c r="A418" s="2"/>
      <c r="B418" s="2"/>
      <c r="E418" s="12"/>
    </row>
    <row r="419" spans="1:5" x14ac:dyDescent="0.25">
      <c r="A419" s="2"/>
      <c r="B419" s="2"/>
      <c r="E419" s="12"/>
    </row>
    <row r="420" spans="1:5" x14ac:dyDescent="0.25">
      <c r="A420" s="2"/>
      <c r="B420" s="2"/>
      <c r="E420" s="12"/>
    </row>
    <row r="421" spans="1:5" x14ac:dyDescent="0.25">
      <c r="A421" s="2"/>
      <c r="B421" s="2"/>
      <c r="E421" s="12"/>
    </row>
    <row r="422" spans="1:5" x14ac:dyDescent="0.25">
      <c r="A422" s="2"/>
      <c r="B422" s="2"/>
      <c r="E422" s="12"/>
    </row>
    <row r="423" spans="1:5" x14ac:dyDescent="0.25">
      <c r="A423" s="2"/>
      <c r="B423" s="2"/>
      <c r="E423" s="12"/>
    </row>
    <row r="424" spans="1:5" x14ac:dyDescent="0.25">
      <c r="A424" s="2"/>
      <c r="B424" s="2"/>
      <c r="E424" s="12"/>
    </row>
    <row r="425" spans="1:5" x14ac:dyDescent="0.25">
      <c r="A425" s="2"/>
      <c r="B425" s="2"/>
      <c r="E425" s="12"/>
    </row>
    <row r="426" spans="1:5" x14ac:dyDescent="0.25">
      <c r="A426" s="2"/>
      <c r="B426" s="2"/>
      <c r="E426" s="12"/>
    </row>
    <row r="427" spans="1:5" x14ac:dyDescent="0.25">
      <c r="A427" s="2"/>
      <c r="B427" s="2"/>
      <c r="E427" s="12"/>
    </row>
    <row r="428" spans="1:5" x14ac:dyDescent="0.25">
      <c r="A428" s="2"/>
      <c r="B428" s="2"/>
      <c r="E428" s="12"/>
    </row>
    <row r="429" spans="1:5" x14ac:dyDescent="0.25">
      <c r="A429" s="2"/>
      <c r="B429" s="2"/>
      <c r="E429" s="12"/>
    </row>
    <row r="430" spans="1:5" x14ac:dyDescent="0.25">
      <c r="A430" s="2"/>
      <c r="B430" s="2"/>
      <c r="E430" s="12"/>
    </row>
    <row r="431" spans="1:5" x14ac:dyDescent="0.25">
      <c r="A431" s="2"/>
      <c r="B431" s="2"/>
      <c r="E431" s="12"/>
    </row>
    <row r="432" spans="1:5" x14ac:dyDescent="0.25">
      <c r="A432" s="2"/>
      <c r="B432" s="2"/>
      <c r="E432" s="12"/>
    </row>
    <row r="433" spans="1:5" x14ac:dyDescent="0.25">
      <c r="A433" s="2"/>
      <c r="B433" s="2"/>
      <c r="E433" s="12"/>
    </row>
    <row r="434" spans="1:5" x14ac:dyDescent="0.25">
      <c r="A434" s="2"/>
      <c r="B434" s="2"/>
      <c r="E434" s="12"/>
    </row>
    <row r="435" spans="1:5" x14ac:dyDescent="0.25">
      <c r="A435" s="2"/>
      <c r="B435" s="2"/>
      <c r="E435" s="12"/>
    </row>
    <row r="436" spans="1:5" x14ac:dyDescent="0.25">
      <c r="A436" s="2"/>
      <c r="B436" s="2"/>
      <c r="E436" s="12"/>
    </row>
    <row r="437" spans="1:5" x14ac:dyDescent="0.25">
      <c r="A437" s="2"/>
      <c r="B437" s="2"/>
      <c r="E437" s="12"/>
    </row>
    <row r="438" spans="1:5" x14ac:dyDescent="0.25">
      <c r="A438" s="2"/>
      <c r="B438" s="2"/>
      <c r="E438" s="12"/>
    </row>
    <row r="439" spans="1:5" x14ac:dyDescent="0.25">
      <c r="A439" s="2"/>
      <c r="B439" s="2"/>
      <c r="E439" s="12"/>
    </row>
    <row r="440" spans="1:5" x14ac:dyDescent="0.25">
      <c r="A440" s="2"/>
      <c r="B440" s="2"/>
      <c r="E440" s="12"/>
    </row>
    <row r="441" spans="1:5" x14ac:dyDescent="0.25">
      <c r="A441" s="2"/>
      <c r="B441" s="2"/>
      <c r="E441" s="12"/>
    </row>
    <row r="442" spans="1:5" x14ac:dyDescent="0.25">
      <c r="A442" s="2"/>
      <c r="B442" s="2"/>
      <c r="E442" s="12"/>
    </row>
    <row r="443" spans="1:5" x14ac:dyDescent="0.25">
      <c r="A443" s="2"/>
      <c r="B443" s="2"/>
      <c r="E443" s="12"/>
    </row>
    <row r="444" spans="1:5" x14ac:dyDescent="0.25">
      <c r="A444" s="2"/>
      <c r="B444" s="2"/>
      <c r="E444" s="12"/>
    </row>
    <row r="445" spans="1:5" x14ac:dyDescent="0.25">
      <c r="A445" s="2"/>
      <c r="B445" s="2"/>
      <c r="E445" s="12"/>
    </row>
    <row r="446" spans="1:5" x14ac:dyDescent="0.25">
      <c r="A446" s="2"/>
      <c r="B446" s="2"/>
      <c r="E446" s="12"/>
    </row>
    <row r="447" spans="1:5" x14ac:dyDescent="0.25">
      <c r="A447" s="2"/>
      <c r="B447" s="2"/>
      <c r="E447" s="12"/>
    </row>
    <row r="448" spans="1:5" x14ac:dyDescent="0.25">
      <c r="A448" s="2"/>
      <c r="B448" s="2"/>
      <c r="E448" s="12"/>
    </row>
    <row r="449" spans="1:5" x14ac:dyDescent="0.25">
      <c r="A449" s="2"/>
      <c r="B449" s="2"/>
      <c r="E449" s="12"/>
    </row>
    <row r="450" spans="1:5" x14ac:dyDescent="0.25">
      <c r="A450" s="2"/>
      <c r="B450" s="2"/>
      <c r="E450" s="12"/>
    </row>
    <row r="451" spans="1:5" x14ac:dyDescent="0.25">
      <c r="A451" s="2"/>
      <c r="B451" s="2"/>
      <c r="E451" s="12"/>
    </row>
    <row r="452" spans="1:5" x14ac:dyDescent="0.25">
      <c r="A452" s="2"/>
      <c r="B452" s="2"/>
      <c r="E452" s="12"/>
    </row>
    <row r="453" spans="1:5" x14ac:dyDescent="0.25">
      <c r="A453" s="2"/>
      <c r="B453" s="2"/>
      <c r="E453" s="12"/>
    </row>
    <row r="454" spans="1:5" x14ac:dyDescent="0.25">
      <c r="A454" s="2"/>
      <c r="B454" s="2"/>
      <c r="E454" s="12"/>
    </row>
    <row r="455" spans="1:5" x14ac:dyDescent="0.25">
      <c r="A455" s="2"/>
      <c r="B455" s="2"/>
      <c r="E455" s="12"/>
    </row>
    <row r="456" spans="1:5" x14ac:dyDescent="0.25">
      <c r="A456" s="2"/>
      <c r="B456" s="2"/>
      <c r="E456" s="12"/>
    </row>
    <row r="457" spans="1:5" x14ac:dyDescent="0.25">
      <c r="A457" s="2"/>
      <c r="B457" s="2"/>
      <c r="E457" s="12"/>
    </row>
    <row r="458" spans="1:5" x14ac:dyDescent="0.25">
      <c r="A458" s="2"/>
      <c r="B458" s="2"/>
      <c r="E458" s="12"/>
    </row>
    <row r="459" spans="1:5" x14ac:dyDescent="0.25">
      <c r="A459" s="2"/>
      <c r="B459" s="2"/>
      <c r="E459" s="12"/>
    </row>
    <row r="460" spans="1:5" x14ac:dyDescent="0.25">
      <c r="A460" s="2"/>
      <c r="B460" s="2"/>
      <c r="E460" s="12"/>
    </row>
    <row r="461" spans="1:5" x14ac:dyDescent="0.25">
      <c r="A461" s="2"/>
      <c r="B461" s="2"/>
      <c r="E461" s="12"/>
    </row>
    <row r="462" spans="1:5" x14ac:dyDescent="0.25">
      <c r="A462" s="2"/>
      <c r="B462" s="2"/>
      <c r="E462" s="12"/>
    </row>
    <row r="463" spans="1:5" x14ac:dyDescent="0.25">
      <c r="A463" s="2"/>
      <c r="B463" s="2"/>
      <c r="E463" s="12"/>
    </row>
    <row r="464" spans="1:5" x14ac:dyDescent="0.25">
      <c r="A464" s="2"/>
      <c r="B464" s="2"/>
      <c r="E464" s="12"/>
    </row>
    <row r="465" spans="1:5" x14ac:dyDescent="0.25">
      <c r="A465" s="2"/>
      <c r="B465" s="2"/>
      <c r="E465" s="12"/>
    </row>
    <row r="466" spans="1:5" x14ac:dyDescent="0.25">
      <c r="A466" s="2"/>
      <c r="B466" s="2"/>
      <c r="E466" s="12"/>
    </row>
    <row r="467" spans="1:5" x14ac:dyDescent="0.25">
      <c r="A467" s="2"/>
      <c r="B467" s="2"/>
      <c r="E467" s="12"/>
    </row>
    <row r="468" spans="1:5" x14ac:dyDescent="0.25">
      <c r="A468" s="2"/>
      <c r="B468" s="2"/>
      <c r="E468" s="12"/>
    </row>
    <row r="469" spans="1:5" x14ac:dyDescent="0.25">
      <c r="A469" s="2"/>
      <c r="B469" s="2"/>
      <c r="E469" s="12"/>
    </row>
    <row r="470" spans="1:5" x14ac:dyDescent="0.25">
      <c r="A470" s="2"/>
      <c r="B470" s="2"/>
      <c r="E470" s="12"/>
    </row>
    <row r="471" spans="1:5" x14ac:dyDescent="0.25">
      <c r="A471" s="2"/>
      <c r="B471" s="2"/>
      <c r="E471" s="12"/>
    </row>
    <row r="472" spans="1:5" x14ac:dyDescent="0.25">
      <c r="A472" s="2"/>
      <c r="B472" s="2"/>
      <c r="E472" s="12"/>
    </row>
    <row r="473" spans="1:5" x14ac:dyDescent="0.25">
      <c r="A473" s="2"/>
      <c r="B473" s="2"/>
      <c r="E473" s="12"/>
    </row>
    <row r="474" spans="1:5" x14ac:dyDescent="0.25">
      <c r="A474" s="2"/>
      <c r="B474" s="2"/>
      <c r="E474" s="12"/>
    </row>
    <row r="475" spans="1:5" x14ac:dyDescent="0.25">
      <c r="A475" s="2"/>
      <c r="B475" s="2"/>
      <c r="E475" s="12"/>
    </row>
    <row r="476" spans="1:5" x14ac:dyDescent="0.25">
      <c r="A476" s="2"/>
      <c r="B476" s="2"/>
      <c r="E476" s="12"/>
    </row>
    <row r="477" spans="1:5" x14ac:dyDescent="0.25">
      <c r="A477" s="2"/>
      <c r="B477" s="2"/>
      <c r="E477" s="12"/>
    </row>
    <row r="478" spans="1:5" x14ac:dyDescent="0.25">
      <c r="A478" s="2"/>
      <c r="B478" s="2"/>
      <c r="E478" s="12"/>
    </row>
    <row r="479" spans="1:5" x14ac:dyDescent="0.25">
      <c r="A479" s="2"/>
      <c r="B479" s="2"/>
      <c r="E479" s="12"/>
    </row>
    <row r="480" spans="1:5" x14ac:dyDescent="0.25">
      <c r="A480" s="2"/>
      <c r="B480" s="2"/>
      <c r="E480" s="12"/>
    </row>
    <row r="481" spans="1:5" x14ac:dyDescent="0.25">
      <c r="A481" s="2"/>
      <c r="B481" s="2"/>
      <c r="E481" s="12"/>
    </row>
    <row r="482" spans="1:5" x14ac:dyDescent="0.25">
      <c r="A482" s="2"/>
      <c r="B482" s="2"/>
      <c r="E482" s="12"/>
    </row>
    <row r="483" spans="1:5" x14ac:dyDescent="0.25">
      <c r="A483" s="2"/>
      <c r="B483" s="2"/>
      <c r="E483" s="12"/>
    </row>
    <row r="484" spans="1:5" x14ac:dyDescent="0.25">
      <c r="A484" s="2"/>
      <c r="B484" s="2"/>
      <c r="E484" s="12"/>
    </row>
    <row r="485" spans="1:5" x14ac:dyDescent="0.25">
      <c r="A485" s="2"/>
      <c r="B485" s="2"/>
      <c r="E485" s="12"/>
    </row>
    <row r="486" spans="1:5" x14ac:dyDescent="0.25">
      <c r="A486" s="2"/>
      <c r="B486" s="2"/>
      <c r="E486" s="12"/>
    </row>
    <row r="487" spans="1:5" x14ac:dyDescent="0.25">
      <c r="A487" s="2"/>
      <c r="B487" s="2"/>
      <c r="E487" s="12"/>
    </row>
    <row r="488" spans="1:5" x14ac:dyDescent="0.25">
      <c r="A488" s="2"/>
      <c r="B488" s="2"/>
      <c r="E488" s="12"/>
    </row>
    <row r="489" spans="1:5" x14ac:dyDescent="0.25">
      <c r="A489" s="2"/>
      <c r="B489" s="2"/>
      <c r="E489" s="12"/>
    </row>
    <row r="490" spans="1:5" x14ac:dyDescent="0.25">
      <c r="A490" s="2"/>
      <c r="B490" s="2"/>
      <c r="E490" s="12"/>
    </row>
    <row r="491" spans="1:5" x14ac:dyDescent="0.25">
      <c r="A491" s="2"/>
      <c r="B491" s="2"/>
      <c r="E491" s="12"/>
    </row>
    <row r="492" spans="1:5" x14ac:dyDescent="0.25">
      <c r="A492" s="2"/>
      <c r="B492" s="2"/>
      <c r="E492" s="12"/>
    </row>
    <row r="493" spans="1:5" x14ac:dyDescent="0.25">
      <c r="A493" s="2"/>
      <c r="B493" s="2"/>
      <c r="E493" s="12"/>
    </row>
    <row r="494" spans="1:5" x14ac:dyDescent="0.25">
      <c r="A494" s="2"/>
      <c r="B494" s="2"/>
      <c r="E494" s="12"/>
    </row>
    <row r="495" spans="1:5" x14ac:dyDescent="0.25">
      <c r="A495" s="2"/>
      <c r="B495" s="2"/>
      <c r="E495" s="12"/>
    </row>
    <row r="496" spans="1:5" x14ac:dyDescent="0.25">
      <c r="A496" s="2"/>
      <c r="B496" s="2"/>
      <c r="E496" s="12"/>
    </row>
    <row r="497" spans="1:5" x14ac:dyDescent="0.25">
      <c r="A497" s="2"/>
      <c r="B497" s="2"/>
      <c r="E497" s="12"/>
    </row>
    <row r="498" spans="1:5" x14ac:dyDescent="0.25">
      <c r="A498" s="2"/>
      <c r="B498" s="2"/>
      <c r="E498" s="12"/>
    </row>
    <row r="499" spans="1:5" x14ac:dyDescent="0.25">
      <c r="A499" s="2"/>
      <c r="B499" s="2"/>
      <c r="E499" s="12"/>
    </row>
    <row r="500" spans="1:5" x14ac:dyDescent="0.25">
      <c r="A500" s="2"/>
      <c r="B500" s="2"/>
      <c r="E500" s="12"/>
    </row>
    <row r="501" spans="1:5" x14ac:dyDescent="0.25">
      <c r="A501" s="2"/>
      <c r="B501" s="2"/>
      <c r="E501" s="12"/>
    </row>
    <row r="502" spans="1:5" x14ac:dyDescent="0.25">
      <c r="A502" s="2"/>
      <c r="B502" s="2"/>
      <c r="E502" s="12"/>
    </row>
    <row r="503" spans="1:5" x14ac:dyDescent="0.25">
      <c r="A503" s="2"/>
      <c r="B503" s="2"/>
      <c r="E503" s="12"/>
    </row>
    <row r="504" spans="1:5" x14ac:dyDescent="0.25">
      <c r="A504" s="2"/>
      <c r="B504" s="2"/>
      <c r="E504" s="12"/>
    </row>
    <row r="505" spans="1:5" x14ac:dyDescent="0.25">
      <c r="A505" s="2"/>
      <c r="B505" s="2"/>
      <c r="E505" s="12"/>
    </row>
    <row r="506" spans="1:5" x14ac:dyDescent="0.25">
      <c r="A506" s="2"/>
      <c r="B506" s="2"/>
      <c r="E506" s="12"/>
    </row>
    <row r="507" spans="1:5" x14ac:dyDescent="0.25">
      <c r="A507" s="2"/>
      <c r="B507" s="2"/>
      <c r="E507" s="12"/>
    </row>
    <row r="508" spans="1:5" x14ac:dyDescent="0.25">
      <c r="A508" s="2"/>
      <c r="B508" s="2"/>
      <c r="E508" s="12"/>
    </row>
    <row r="509" spans="1:5" x14ac:dyDescent="0.25">
      <c r="A509" s="2"/>
      <c r="B509" s="2"/>
      <c r="E509" s="12"/>
    </row>
    <row r="510" spans="1:5" x14ac:dyDescent="0.25">
      <c r="A510" s="2"/>
      <c r="B510" s="2"/>
      <c r="E510" s="12"/>
    </row>
    <row r="511" spans="1:5" x14ac:dyDescent="0.25">
      <c r="A511" s="2"/>
      <c r="B511" s="2"/>
      <c r="E511" s="12"/>
    </row>
    <row r="512" spans="1:5" x14ac:dyDescent="0.25">
      <c r="A512" s="2"/>
      <c r="B512" s="2"/>
      <c r="E512" s="12"/>
    </row>
    <row r="513" spans="1:5" x14ac:dyDescent="0.25">
      <c r="A513" s="2"/>
      <c r="B513" s="2"/>
      <c r="E513" s="12"/>
    </row>
    <row r="514" spans="1:5" x14ac:dyDescent="0.25">
      <c r="A514" s="2"/>
      <c r="B514" s="2"/>
      <c r="E514" s="12"/>
    </row>
    <row r="515" spans="1:5" x14ac:dyDescent="0.25">
      <c r="A515" s="2"/>
      <c r="B515" s="2"/>
      <c r="E515" s="12"/>
    </row>
    <row r="516" spans="1:5" x14ac:dyDescent="0.25">
      <c r="A516" s="2"/>
      <c r="B516" s="2"/>
      <c r="E516" s="12"/>
    </row>
    <row r="517" spans="1:5" x14ac:dyDescent="0.25">
      <c r="A517" s="2"/>
      <c r="B517" s="2"/>
      <c r="E517" s="12"/>
    </row>
    <row r="518" spans="1:5" x14ac:dyDescent="0.25">
      <c r="A518" s="2"/>
      <c r="B518" s="2"/>
      <c r="E518" s="12"/>
    </row>
    <row r="519" spans="1:5" x14ac:dyDescent="0.25">
      <c r="A519" s="2"/>
      <c r="B519" s="2"/>
      <c r="E519" s="12"/>
    </row>
    <row r="520" spans="1:5" x14ac:dyDescent="0.25">
      <c r="A520" s="2"/>
      <c r="B520" s="2"/>
      <c r="E520" s="12"/>
    </row>
    <row r="521" spans="1:5" x14ac:dyDescent="0.25">
      <c r="A521" s="2"/>
      <c r="B521" s="2"/>
      <c r="E521" s="12"/>
    </row>
    <row r="522" spans="1:5" x14ac:dyDescent="0.25">
      <c r="A522" s="2"/>
      <c r="B522" s="2"/>
      <c r="E522" s="12"/>
    </row>
    <row r="523" spans="1:5" x14ac:dyDescent="0.25">
      <c r="A523" s="2"/>
      <c r="B523" s="2"/>
      <c r="E523" s="12"/>
    </row>
    <row r="524" spans="1:5" x14ac:dyDescent="0.25">
      <c r="A524" s="2"/>
      <c r="B524" s="2"/>
      <c r="E524" s="12"/>
    </row>
    <row r="525" spans="1:5" x14ac:dyDescent="0.25">
      <c r="A525" s="2"/>
      <c r="B525" s="2"/>
      <c r="E525" s="12"/>
    </row>
    <row r="526" spans="1:5" x14ac:dyDescent="0.25">
      <c r="A526" s="2"/>
      <c r="B526" s="2"/>
      <c r="E526" s="12"/>
    </row>
    <row r="527" spans="1:5" x14ac:dyDescent="0.25">
      <c r="A527" s="2"/>
      <c r="B527" s="2"/>
      <c r="E527" s="12"/>
    </row>
    <row r="528" spans="1:5" x14ac:dyDescent="0.25">
      <c r="A528" s="2"/>
      <c r="B528" s="2"/>
      <c r="E528" s="12"/>
    </row>
    <row r="529" spans="1:5" x14ac:dyDescent="0.25">
      <c r="A529" s="2"/>
      <c r="B529" s="2"/>
      <c r="E529" s="12"/>
    </row>
    <row r="530" spans="1:5" x14ac:dyDescent="0.25">
      <c r="A530" s="2"/>
      <c r="B530" s="2"/>
      <c r="E530" s="12"/>
    </row>
    <row r="531" spans="1:5" x14ac:dyDescent="0.25">
      <c r="A531" s="2"/>
      <c r="B531" s="2"/>
      <c r="E531" s="12"/>
    </row>
    <row r="532" spans="1:5" x14ac:dyDescent="0.25">
      <c r="A532" s="2"/>
      <c r="B532" s="2"/>
      <c r="E532" s="12"/>
    </row>
    <row r="533" spans="1:5" x14ac:dyDescent="0.25">
      <c r="A533" s="2"/>
      <c r="B533" s="2"/>
      <c r="E533" s="12"/>
    </row>
    <row r="534" spans="1:5" x14ac:dyDescent="0.25">
      <c r="A534" s="2"/>
      <c r="B534" s="2"/>
      <c r="E534" s="12"/>
    </row>
    <row r="535" spans="1:5" x14ac:dyDescent="0.25">
      <c r="A535" s="2"/>
      <c r="B535" s="2"/>
      <c r="E535" s="12"/>
    </row>
    <row r="536" spans="1:5" x14ac:dyDescent="0.25">
      <c r="A536" s="2"/>
      <c r="B536" s="2"/>
      <c r="E536" s="12"/>
    </row>
    <row r="537" spans="1:5" x14ac:dyDescent="0.25">
      <c r="A537" s="2"/>
      <c r="B537" s="2"/>
      <c r="E537" s="12"/>
    </row>
    <row r="538" spans="1:5" x14ac:dyDescent="0.25">
      <c r="A538" s="2"/>
      <c r="B538" s="2"/>
      <c r="E538" s="12"/>
    </row>
    <row r="539" spans="1:5" x14ac:dyDescent="0.25">
      <c r="A539" s="2"/>
      <c r="B539" s="2"/>
      <c r="E539" s="12"/>
    </row>
    <row r="540" spans="1:5" x14ac:dyDescent="0.25">
      <c r="A540" s="2"/>
      <c r="B540" s="2"/>
      <c r="E540" s="12"/>
    </row>
    <row r="541" spans="1:5" x14ac:dyDescent="0.25">
      <c r="A541" s="2"/>
      <c r="B541" s="2"/>
      <c r="E541" s="12"/>
    </row>
    <row r="542" spans="1:5" x14ac:dyDescent="0.25">
      <c r="A542" s="2"/>
      <c r="B542" s="2"/>
      <c r="E542" s="12"/>
    </row>
    <row r="543" spans="1:5" x14ac:dyDescent="0.25">
      <c r="A543" s="2"/>
      <c r="B543" s="2"/>
      <c r="E543" s="12"/>
    </row>
    <row r="544" spans="1:5" x14ac:dyDescent="0.25">
      <c r="A544" s="2"/>
      <c r="B544" s="2"/>
      <c r="E544" s="12"/>
    </row>
    <row r="545" spans="1:5" x14ac:dyDescent="0.25">
      <c r="A545" s="2"/>
      <c r="B545" s="2"/>
      <c r="E545" s="12"/>
    </row>
    <row r="546" spans="1:5" x14ac:dyDescent="0.25">
      <c r="A546" s="2"/>
      <c r="B546" s="2"/>
      <c r="E546" s="12"/>
    </row>
    <row r="547" spans="1:5" x14ac:dyDescent="0.25">
      <c r="A547" s="2"/>
      <c r="B547" s="2"/>
      <c r="E547" s="12"/>
    </row>
    <row r="548" spans="1:5" x14ac:dyDescent="0.25">
      <c r="A548" s="2"/>
      <c r="B548" s="2"/>
      <c r="E548" s="12"/>
    </row>
    <row r="549" spans="1:5" x14ac:dyDescent="0.25">
      <c r="A549" s="2"/>
      <c r="B549" s="2"/>
      <c r="E549" s="12"/>
    </row>
    <row r="550" spans="1:5" x14ac:dyDescent="0.25">
      <c r="A550" s="2"/>
      <c r="B550" s="2"/>
      <c r="E550" s="12"/>
    </row>
    <row r="551" spans="1:5" x14ac:dyDescent="0.25">
      <c r="A551" s="2"/>
      <c r="B551" s="2"/>
      <c r="E551" s="12"/>
    </row>
    <row r="552" spans="1:5" x14ac:dyDescent="0.25">
      <c r="A552" s="2"/>
      <c r="B552" s="2"/>
      <c r="E552" s="12"/>
    </row>
    <row r="553" spans="1:5" x14ac:dyDescent="0.25">
      <c r="A553" s="2"/>
      <c r="B553" s="2"/>
      <c r="E553" s="12"/>
    </row>
    <row r="554" spans="1:5" x14ac:dyDescent="0.25">
      <c r="A554" s="2"/>
      <c r="B554" s="2"/>
      <c r="E554" s="12"/>
    </row>
    <row r="555" spans="1:5" x14ac:dyDescent="0.25">
      <c r="A555" s="2"/>
      <c r="B555" s="2"/>
      <c r="E555" s="12"/>
    </row>
    <row r="556" spans="1:5" x14ac:dyDescent="0.25">
      <c r="A556" s="2"/>
      <c r="B556" s="2"/>
      <c r="E556" s="12"/>
    </row>
    <row r="557" spans="1:5" x14ac:dyDescent="0.25">
      <c r="A557" s="2"/>
      <c r="B557" s="2"/>
      <c r="E557" s="12"/>
    </row>
    <row r="558" spans="1:5" x14ac:dyDescent="0.25">
      <c r="A558" s="2"/>
      <c r="B558" s="2"/>
      <c r="E558" s="12"/>
    </row>
    <row r="559" spans="1:5" x14ac:dyDescent="0.25">
      <c r="A559" s="2"/>
      <c r="B559" s="2"/>
      <c r="E559" s="12"/>
    </row>
    <row r="560" spans="1:5" x14ac:dyDescent="0.25">
      <c r="A560" s="2"/>
      <c r="B560" s="2"/>
      <c r="E560" s="12"/>
    </row>
    <row r="561" spans="1:5" x14ac:dyDescent="0.25">
      <c r="A561" s="2"/>
      <c r="B561" s="2"/>
      <c r="E561" s="12"/>
    </row>
    <row r="562" spans="1:5" x14ac:dyDescent="0.25">
      <c r="A562" s="2"/>
      <c r="B562" s="2"/>
      <c r="E562" s="12"/>
    </row>
    <row r="563" spans="1:5" x14ac:dyDescent="0.25">
      <c r="A563" s="2"/>
      <c r="B563" s="2"/>
      <c r="E563" s="12"/>
    </row>
    <row r="564" spans="1:5" x14ac:dyDescent="0.25">
      <c r="A564" s="2"/>
      <c r="B564" s="2"/>
      <c r="E564" s="12"/>
    </row>
    <row r="565" spans="1:5" x14ac:dyDescent="0.25">
      <c r="A565" s="2"/>
      <c r="B565" s="2"/>
      <c r="E565" s="12"/>
    </row>
    <row r="566" spans="1:5" x14ac:dyDescent="0.25">
      <c r="A566" s="2"/>
      <c r="B566" s="2"/>
      <c r="E566" s="12"/>
    </row>
    <row r="567" spans="1:5" x14ac:dyDescent="0.25">
      <c r="A567" s="2"/>
      <c r="B567" s="2"/>
      <c r="E567" s="12"/>
    </row>
    <row r="568" spans="1:5" x14ac:dyDescent="0.25">
      <c r="A568" s="2"/>
      <c r="B568" s="2"/>
      <c r="E568" s="12"/>
    </row>
    <row r="569" spans="1:5" x14ac:dyDescent="0.25">
      <c r="A569" s="2"/>
      <c r="B569" s="2"/>
      <c r="E569" s="12"/>
    </row>
    <row r="570" spans="1:5" x14ac:dyDescent="0.25">
      <c r="A570" s="2"/>
      <c r="B570" s="2"/>
      <c r="E570" s="12"/>
    </row>
    <row r="571" spans="1:5" x14ac:dyDescent="0.25">
      <c r="A571" s="2"/>
      <c r="B571" s="2"/>
      <c r="E571" s="12"/>
    </row>
    <row r="572" spans="1:5" x14ac:dyDescent="0.25">
      <c r="A572" s="2"/>
      <c r="B572" s="2"/>
      <c r="E572" s="12"/>
    </row>
    <row r="573" spans="1:5" x14ac:dyDescent="0.25">
      <c r="A573" s="2"/>
      <c r="B573" s="2"/>
      <c r="E573" s="12"/>
    </row>
    <row r="574" spans="1:5" x14ac:dyDescent="0.25">
      <c r="A574" s="2"/>
      <c r="B574" s="2"/>
      <c r="E574" s="12"/>
    </row>
    <row r="575" spans="1:5" x14ac:dyDescent="0.25">
      <c r="A575" s="2"/>
      <c r="B575" s="2"/>
      <c r="E575" s="12"/>
    </row>
    <row r="576" spans="1:5" x14ac:dyDescent="0.25">
      <c r="A576" s="2"/>
      <c r="B576" s="2"/>
      <c r="E576" s="12"/>
    </row>
    <row r="577" spans="1:5" x14ac:dyDescent="0.25">
      <c r="A577" s="2"/>
      <c r="B577" s="2"/>
      <c r="E577" s="12"/>
    </row>
    <row r="578" spans="1:5" x14ac:dyDescent="0.25">
      <c r="A578" s="2"/>
      <c r="B578" s="2"/>
      <c r="E578" s="12"/>
    </row>
    <row r="579" spans="1:5" x14ac:dyDescent="0.25">
      <c r="A579" s="2"/>
      <c r="B579" s="2"/>
      <c r="E579" s="12"/>
    </row>
    <row r="580" spans="1:5" x14ac:dyDescent="0.25">
      <c r="A580" s="2"/>
      <c r="B580" s="2"/>
      <c r="E580" s="12"/>
    </row>
    <row r="581" spans="1:5" x14ac:dyDescent="0.25">
      <c r="A581" s="2"/>
      <c r="B581" s="2"/>
      <c r="E581" s="12"/>
    </row>
    <row r="582" spans="1:5" x14ac:dyDescent="0.25">
      <c r="A582" s="2"/>
      <c r="B582" s="2"/>
      <c r="E582" s="12"/>
    </row>
    <row r="583" spans="1:5" x14ac:dyDescent="0.25">
      <c r="A583" s="2"/>
      <c r="B583" s="2"/>
      <c r="E583" s="12"/>
    </row>
    <row r="584" spans="1:5" x14ac:dyDescent="0.25">
      <c r="A584" s="2"/>
      <c r="B584" s="2"/>
      <c r="E584" s="12"/>
    </row>
    <row r="585" spans="1:5" x14ac:dyDescent="0.25">
      <c r="A585" s="2"/>
      <c r="B585" s="2"/>
      <c r="E585" s="12"/>
    </row>
    <row r="586" spans="1:5" x14ac:dyDescent="0.25">
      <c r="A586" s="2"/>
      <c r="B586" s="2"/>
      <c r="E586" s="12"/>
    </row>
    <row r="587" spans="1:5" x14ac:dyDescent="0.25">
      <c r="A587" s="2"/>
      <c r="B587" s="2"/>
      <c r="E587" s="12"/>
    </row>
    <row r="588" spans="1:5" x14ac:dyDescent="0.25">
      <c r="A588" s="2"/>
      <c r="B588" s="2"/>
      <c r="E588" s="12"/>
    </row>
    <row r="589" spans="1:5" x14ac:dyDescent="0.25">
      <c r="A589" s="2"/>
      <c r="B589" s="2"/>
      <c r="E589" s="12"/>
    </row>
    <row r="590" spans="1:5" x14ac:dyDescent="0.25">
      <c r="A590" s="2"/>
      <c r="B590" s="2"/>
      <c r="E590" s="12"/>
    </row>
    <row r="591" spans="1:5" x14ac:dyDescent="0.25">
      <c r="A591" s="2"/>
      <c r="B591" s="2"/>
      <c r="E591" s="12"/>
    </row>
    <row r="592" spans="1:5" x14ac:dyDescent="0.25">
      <c r="A592" s="2"/>
      <c r="B592" s="2"/>
      <c r="E592" s="12"/>
    </row>
    <row r="593" spans="1:5" x14ac:dyDescent="0.25">
      <c r="A593" s="2"/>
      <c r="B593" s="2"/>
      <c r="E593" s="12"/>
    </row>
    <row r="594" spans="1:5" x14ac:dyDescent="0.25">
      <c r="A594" s="2"/>
      <c r="B594" s="2"/>
      <c r="E594" s="12"/>
    </row>
    <row r="595" spans="1:5" x14ac:dyDescent="0.25">
      <c r="A595" s="2"/>
      <c r="B595" s="2"/>
      <c r="E595" s="12"/>
    </row>
    <row r="596" spans="1:5" x14ac:dyDescent="0.25">
      <c r="A596" s="2"/>
      <c r="B596" s="2"/>
      <c r="E596" s="12"/>
    </row>
    <row r="597" spans="1:5" x14ac:dyDescent="0.25">
      <c r="A597" s="2"/>
      <c r="B597" s="2"/>
      <c r="E597" s="12"/>
    </row>
    <row r="598" spans="1:5" x14ac:dyDescent="0.25">
      <c r="A598" s="2"/>
      <c r="B598" s="2"/>
      <c r="E598" s="12"/>
    </row>
    <row r="599" spans="1:5" x14ac:dyDescent="0.25">
      <c r="A599" s="2"/>
      <c r="B599" s="2"/>
      <c r="E599" s="12"/>
    </row>
    <row r="600" spans="1:5" x14ac:dyDescent="0.25">
      <c r="A600" s="2"/>
      <c r="B600" s="2"/>
      <c r="E600" s="12"/>
    </row>
    <row r="601" spans="1:5" x14ac:dyDescent="0.25">
      <c r="A601" s="2"/>
      <c r="B601" s="2"/>
      <c r="E601" s="12"/>
    </row>
    <row r="602" spans="1:5" x14ac:dyDescent="0.25">
      <c r="A602" s="2"/>
      <c r="B602" s="2"/>
      <c r="E602" s="12"/>
    </row>
    <row r="603" spans="1:5" x14ac:dyDescent="0.25">
      <c r="A603" s="2"/>
      <c r="B603" s="2"/>
      <c r="E603" s="12"/>
    </row>
    <row r="604" spans="1:5" x14ac:dyDescent="0.25">
      <c r="A604" s="2"/>
      <c r="B604" s="2"/>
      <c r="E604" s="12"/>
    </row>
    <row r="605" spans="1:5" x14ac:dyDescent="0.25">
      <c r="A605" s="2"/>
      <c r="B605" s="2"/>
      <c r="E605" s="12"/>
    </row>
    <row r="606" spans="1:5" x14ac:dyDescent="0.25">
      <c r="A606" s="2"/>
      <c r="B606" s="2"/>
      <c r="E606" s="12"/>
    </row>
    <row r="607" spans="1:5" x14ac:dyDescent="0.25">
      <c r="A607" s="2"/>
      <c r="B607" s="2"/>
      <c r="E607" s="12"/>
    </row>
    <row r="608" spans="1:5" x14ac:dyDescent="0.25">
      <c r="A608" s="2"/>
      <c r="B608" s="2"/>
      <c r="E608" s="12"/>
    </row>
    <row r="609" spans="1:5" x14ac:dyDescent="0.25">
      <c r="A609" s="2"/>
      <c r="B609" s="2"/>
      <c r="E609" s="12"/>
    </row>
    <row r="610" spans="1:5" x14ac:dyDescent="0.25">
      <c r="A610" s="2"/>
      <c r="B610" s="2"/>
      <c r="E610" s="12"/>
    </row>
    <row r="611" spans="1:5" x14ac:dyDescent="0.25">
      <c r="A611" s="2"/>
      <c r="B611" s="2"/>
      <c r="E611" s="12"/>
    </row>
    <row r="612" spans="1:5" x14ac:dyDescent="0.25">
      <c r="A612" s="2"/>
      <c r="B612" s="2"/>
      <c r="E612" s="12"/>
    </row>
    <row r="613" spans="1:5" x14ac:dyDescent="0.25">
      <c r="A613" s="2"/>
      <c r="B613" s="2"/>
      <c r="E613" s="12"/>
    </row>
    <row r="614" spans="1:5" x14ac:dyDescent="0.25">
      <c r="A614" s="2"/>
      <c r="B614" s="2"/>
      <c r="E614" s="12"/>
    </row>
    <row r="615" spans="1:5" x14ac:dyDescent="0.25">
      <c r="A615" s="2"/>
      <c r="B615" s="2"/>
      <c r="E615" s="12"/>
    </row>
    <row r="616" spans="1:5" x14ac:dyDescent="0.25">
      <c r="A616" s="2"/>
      <c r="B616" s="2"/>
      <c r="E616" s="12"/>
    </row>
    <row r="617" spans="1:5" x14ac:dyDescent="0.25">
      <c r="A617" s="2"/>
      <c r="B617" s="2"/>
      <c r="E617" s="12"/>
    </row>
    <row r="618" spans="1:5" x14ac:dyDescent="0.25">
      <c r="A618" s="2"/>
      <c r="B618" s="2"/>
      <c r="E618" s="12"/>
    </row>
    <row r="619" spans="1:5" x14ac:dyDescent="0.25">
      <c r="A619" s="2"/>
      <c r="B619" s="2"/>
      <c r="E619" s="12"/>
    </row>
    <row r="620" spans="1:5" x14ac:dyDescent="0.25">
      <c r="A620" s="2"/>
      <c r="B620" s="2"/>
      <c r="E620" s="12"/>
    </row>
    <row r="621" spans="1:5" x14ac:dyDescent="0.25">
      <c r="A621" s="2"/>
      <c r="B621" s="2"/>
      <c r="E621" s="12"/>
    </row>
    <row r="622" spans="1:5" x14ac:dyDescent="0.25">
      <c r="A622" s="2"/>
      <c r="B622" s="2"/>
      <c r="E622" s="12"/>
    </row>
    <row r="623" spans="1:5" x14ac:dyDescent="0.25">
      <c r="A623" s="2"/>
      <c r="B623" s="2"/>
      <c r="E623" s="12"/>
    </row>
    <row r="624" spans="1:5" x14ac:dyDescent="0.25">
      <c r="A624" s="2"/>
      <c r="B624" s="2"/>
      <c r="E624" s="12"/>
    </row>
    <row r="625" spans="1:5" x14ac:dyDescent="0.25">
      <c r="A625" s="2"/>
      <c r="B625" s="2"/>
      <c r="E625" s="12"/>
    </row>
    <row r="626" spans="1:5" x14ac:dyDescent="0.25">
      <c r="A626" s="2"/>
      <c r="B626" s="2"/>
      <c r="E626" s="12"/>
    </row>
    <row r="627" spans="1:5" x14ac:dyDescent="0.25">
      <c r="A627" s="2"/>
      <c r="B627" s="2"/>
      <c r="E627" s="12"/>
    </row>
    <row r="628" spans="1:5" x14ac:dyDescent="0.25">
      <c r="A628" s="2"/>
      <c r="B628" s="2"/>
      <c r="E628" s="12"/>
    </row>
    <row r="629" spans="1:5" x14ac:dyDescent="0.25">
      <c r="A629" s="2"/>
      <c r="B629" s="2"/>
      <c r="E629" s="12"/>
    </row>
    <row r="630" spans="1:5" x14ac:dyDescent="0.25">
      <c r="A630" s="2"/>
      <c r="B630" s="2"/>
      <c r="E630" s="12"/>
    </row>
    <row r="631" spans="1:5" x14ac:dyDescent="0.25">
      <c r="A631" s="2"/>
      <c r="B631" s="2"/>
      <c r="E631" s="12"/>
    </row>
    <row r="632" spans="1:5" x14ac:dyDescent="0.25">
      <c r="A632" s="2"/>
      <c r="B632" s="2"/>
      <c r="E632" s="12"/>
    </row>
    <row r="633" spans="1:5" x14ac:dyDescent="0.25">
      <c r="A633" s="2"/>
      <c r="B633" s="2"/>
      <c r="E633" s="12"/>
    </row>
    <row r="634" spans="1:5" x14ac:dyDescent="0.25">
      <c r="A634" s="2"/>
      <c r="B634" s="2"/>
      <c r="E634" s="12"/>
    </row>
    <row r="635" spans="1:5" x14ac:dyDescent="0.25">
      <c r="A635" s="2"/>
      <c r="B635" s="2"/>
      <c r="E635" s="12"/>
    </row>
    <row r="636" spans="1:5" x14ac:dyDescent="0.25">
      <c r="A636" s="2"/>
      <c r="B636" s="2"/>
      <c r="E636" s="12"/>
    </row>
    <row r="637" spans="1:5" x14ac:dyDescent="0.25">
      <c r="A637" s="2"/>
      <c r="B637" s="2"/>
      <c r="E637" s="12"/>
    </row>
    <row r="638" spans="1:5" x14ac:dyDescent="0.25">
      <c r="A638" s="2"/>
      <c r="B638" s="2"/>
      <c r="E638" s="12"/>
    </row>
    <row r="639" spans="1:5" x14ac:dyDescent="0.25">
      <c r="A639" s="2"/>
      <c r="B639" s="2"/>
      <c r="E639" s="12"/>
    </row>
    <row r="640" spans="1:5" x14ac:dyDescent="0.25">
      <c r="A640" s="2"/>
      <c r="B640" s="2"/>
      <c r="E640" s="12"/>
    </row>
    <row r="641" spans="1:5" x14ac:dyDescent="0.25">
      <c r="A641" s="2"/>
      <c r="B641" s="2"/>
      <c r="E641" s="12"/>
    </row>
    <row r="642" spans="1:5" x14ac:dyDescent="0.25">
      <c r="A642" s="2"/>
      <c r="B642" s="2"/>
      <c r="E642" s="12"/>
    </row>
    <row r="643" spans="1:5" x14ac:dyDescent="0.25">
      <c r="A643" s="2"/>
      <c r="B643" s="2"/>
      <c r="E643" s="12"/>
    </row>
    <row r="644" spans="1:5" x14ac:dyDescent="0.25">
      <c r="A644" s="2"/>
      <c r="B644" s="2"/>
      <c r="E644" s="12"/>
    </row>
    <row r="645" spans="1:5" x14ac:dyDescent="0.25">
      <c r="A645" s="2"/>
      <c r="B645" s="2"/>
      <c r="E645" s="12"/>
    </row>
    <row r="646" spans="1:5" x14ac:dyDescent="0.25">
      <c r="A646" s="2"/>
      <c r="B646" s="2"/>
      <c r="E646" s="12"/>
    </row>
    <row r="647" spans="1:5" x14ac:dyDescent="0.25">
      <c r="A647" s="2"/>
      <c r="B647" s="2"/>
      <c r="E647" s="12"/>
    </row>
    <row r="648" spans="1:5" x14ac:dyDescent="0.25">
      <c r="A648" s="2"/>
      <c r="B648" s="2"/>
      <c r="E648" s="12"/>
    </row>
    <row r="649" spans="1:5" x14ac:dyDescent="0.25">
      <c r="A649" s="2"/>
      <c r="B649" s="2"/>
      <c r="E649" s="12"/>
    </row>
    <row r="650" spans="1:5" x14ac:dyDescent="0.25">
      <c r="A650" s="2"/>
      <c r="B650" s="2"/>
      <c r="E650" s="12"/>
    </row>
    <row r="651" spans="1:5" x14ac:dyDescent="0.25">
      <c r="A651" s="2"/>
      <c r="B651" s="2"/>
      <c r="E651" s="12"/>
    </row>
    <row r="652" spans="1:5" x14ac:dyDescent="0.25">
      <c r="A652" s="2"/>
      <c r="B652" s="2"/>
      <c r="E652" s="12"/>
    </row>
    <row r="653" spans="1:5" x14ac:dyDescent="0.25">
      <c r="A653" s="2"/>
      <c r="B653" s="2"/>
      <c r="E653" s="12"/>
    </row>
    <row r="654" spans="1:5" x14ac:dyDescent="0.25">
      <c r="A654" s="2"/>
      <c r="B654" s="2"/>
      <c r="E654" s="12"/>
    </row>
    <row r="655" spans="1:5" x14ac:dyDescent="0.25">
      <c r="A655" s="2"/>
      <c r="B655" s="2"/>
      <c r="E655" s="12"/>
    </row>
    <row r="656" spans="1:5" x14ac:dyDescent="0.25">
      <c r="A656" s="2"/>
      <c r="B656" s="2"/>
      <c r="E656" s="12"/>
    </row>
    <row r="657" spans="1:5" x14ac:dyDescent="0.25">
      <c r="A657" s="2"/>
      <c r="B657" s="2"/>
      <c r="E657" s="12"/>
    </row>
    <row r="658" spans="1:5" x14ac:dyDescent="0.25">
      <c r="A658" s="2"/>
      <c r="B658" s="2"/>
      <c r="E658" s="12"/>
    </row>
    <row r="659" spans="1:5" x14ac:dyDescent="0.25">
      <c r="A659" s="2"/>
      <c r="B659" s="2"/>
      <c r="E659" s="12"/>
    </row>
    <row r="660" spans="1:5" x14ac:dyDescent="0.25">
      <c r="A660" s="2"/>
      <c r="B660" s="2"/>
      <c r="E660" s="12"/>
    </row>
    <row r="661" spans="1:5" x14ac:dyDescent="0.25">
      <c r="A661" s="2"/>
      <c r="B661" s="2"/>
      <c r="E661" s="12"/>
    </row>
    <row r="662" spans="1:5" x14ac:dyDescent="0.25">
      <c r="A662" s="2"/>
      <c r="B662" s="2"/>
      <c r="E662" s="12"/>
    </row>
    <row r="663" spans="1:5" x14ac:dyDescent="0.25">
      <c r="A663" s="2"/>
      <c r="B663" s="2"/>
      <c r="E663" s="12"/>
    </row>
    <row r="664" spans="1:5" x14ac:dyDescent="0.25">
      <c r="A664" s="2"/>
      <c r="B664" s="2"/>
      <c r="E664" s="12"/>
    </row>
    <row r="665" spans="1:5" x14ac:dyDescent="0.25">
      <c r="A665" s="2"/>
      <c r="B665" s="2"/>
      <c r="E665" s="12"/>
    </row>
    <row r="666" spans="1:5" x14ac:dyDescent="0.25">
      <c r="A666" s="2"/>
      <c r="B666" s="2"/>
      <c r="E666" s="12"/>
    </row>
    <row r="667" spans="1:5" x14ac:dyDescent="0.25">
      <c r="A667" s="2"/>
      <c r="B667" s="2"/>
      <c r="E667" s="12"/>
    </row>
    <row r="668" spans="1:5" x14ac:dyDescent="0.25">
      <c r="A668" s="2"/>
      <c r="B668" s="2"/>
      <c r="E668" s="12"/>
    </row>
    <row r="669" spans="1:5" x14ac:dyDescent="0.25">
      <c r="A669" s="2"/>
      <c r="B669" s="2"/>
      <c r="E669" s="12"/>
    </row>
    <row r="670" spans="1:5" x14ac:dyDescent="0.25">
      <c r="A670" s="2"/>
      <c r="B670" s="2"/>
      <c r="E670" s="12"/>
    </row>
    <row r="671" spans="1:5" x14ac:dyDescent="0.25">
      <c r="A671" s="2"/>
      <c r="B671" s="2"/>
      <c r="E671" s="12"/>
    </row>
    <row r="672" spans="1:5" x14ac:dyDescent="0.25">
      <c r="A672" s="2"/>
      <c r="B672" s="2"/>
      <c r="E672" s="12"/>
    </row>
    <row r="673" spans="1:5" x14ac:dyDescent="0.25">
      <c r="A673" s="2"/>
      <c r="B673" s="2"/>
      <c r="E673" s="12"/>
    </row>
    <row r="674" spans="1:5" x14ac:dyDescent="0.25">
      <c r="A674" s="2"/>
      <c r="B674" s="2"/>
      <c r="E674" s="12"/>
    </row>
    <row r="675" spans="1:5" x14ac:dyDescent="0.25">
      <c r="A675" s="2"/>
      <c r="B675" s="2"/>
      <c r="E675" s="12"/>
    </row>
    <row r="676" spans="1:5" x14ac:dyDescent="0.25">
      <c r="A676" s="2"/>
      <c r="B676" s="2"/>
      <c r="E676" s="12"/>
    </row>
    <row r="677" spans="1:5" x14ac:dyDescent="0.25">
      <c r="A677" s="2"/>
      <c r="B677" s="2"/>
      <c r="E677" s="12"/>
    </row>
    <row r="678" spans="1:5" x14ac:dyDescent="0.25">
      <c r="A678" s="2"/>
      <c r="B678" s="2"/>
      <c r="E678" s="12"/>
    </row>
    <row r="679" spans="1:5" x14ac:dyDescent="0.25">
      <c r="A679" s="2"/>
      <c r="B679" s="2"/>
      <c r="E679" s="12"/>
    </row>
    <row r="680" spans="1:5" x14ac:dyDescent="0.25">
      <c r="A680" s="2"/>
      <c r="B680" s="2"/>
      <c r="E680" s="12"/>
    </row>
    <row r="681" spans="1:5" x14ac:dyDescent="0.25">
      <c r="A681" s="2"/>
      <c r="B681" s="2"/>
      <c r="E681" s="12"/>
    </row>
    <row r="682" spans="1:5" x14ac:dyDescent="0.25">
      <c r="A682" s="2"/>
      <c r="B682" s="2"/>
      <c r="E682" s="12"/>
    </row>
    <row r="683" spans="1:5" x14ac:dyDescent="0.25">
      <c r="A683" s="2"/>
      <c r="B683" s="2"/>
      <c r="E683" s="12"/>
    </row>
    <row r="684" spans="1:5" x14ac:dyDescent="0.25">
      <c r="A684" s="2"/>
      <c r="B684" s="2"/>
      <c r="E684" s="12"/>
    </row>
    <row r="685" spans="1:5" x14ac:dyDescent="0.25">
      <c r="A685" s="2"/>
      <c r="B685" s="2"/>
      <c r="E685" s="12"/>
    </row>
    <row r="686" spans="1:5" x14ac:dyDescent="0.25">
      <c r="A686" s="2"/>
      <c r="B686" s="2"/>
      <c r="E686" s="12"/>
    </row>
    <row r="687" spans="1:5" x14ac:dyDescent="0.25">
      <c r="A687" s="2"/>
      <c r="B687" s="2"/>
      <c r="E687" s="12"/>
    </row>
    <row r="688" spans="1:5" x14ac:dyDescent="0.25">
      <c r="A688" s="2"/>
      <c r="B688" s="2"/>
      <c r="E688" s="12"/>
    </row>
    <row r="689" spans="1:5" x14ac:dyDescent="0.25">
      <c r="A689" s="2"/>
      <c r="B689" s="2"/>
      <c r="E689" s="12"/>
    </row>
    <row r="690" spans="1:5" x14ac:dyDescent="0.25">
      <c r="A690" s="2"/>
      <c r="B690" s="2"/>
      <c r="E690" s="12"/>
    </row>
    <row r="691" spans="1:5" x14ac:dyDescent="0.25">
      <c r="A691" s="2"/>
      <c r="B691" s="2"/>
      <c r="E691" s="12"/>
    </row>
    <row r="692" spans="1:5" x14ac:dyDescent="0.25">
      <c r="A692" s="2"/>
      <c r="B692" s="2"/>
      <c r="E692" s="12"/>
    </row>
    <row r="693" spans="1:5" x14ac:dyDescent="0.25">
      <c r="A693" s="2"/>
      <c r="B693" s="2"/>
      <c r="E693" s="12"/>
    </row>
    <row r="694" spans="1:5" x14ac:dyDescent="0.25">
      <c r="A694" s="2"/>
      <c r="B694" s="2"/>
      <c r="E694" s="12"/>
    </row>
    <row r="695" spans="1:5" x14ac:dyDescent="0.25">
      <c r="A695" s="2"/>
      <c r="B695" s="2"/>
      <c r="E695" s="12"/>
    </row>
    <row r="696" spans="1:5" x14ac:dyDescent="0.25">
      <c r="A696" s="2"/>
      <c r="B696" s="2"/>
      <c r="E696" s="12"/>
    </row>
    <row r="697" spans="1:5" x14ac:dyDescent="0.25">
      <c r="A697" s="2"/>
      <c r="B697" s="2"/>
      <c r="E697" s="12"/>
    </row>
    <row r="698" spans="1:5" x14ac:dyDescent="0.25">
      <c r="A698" s="2"/>
      <c r="B698" s="2"/>
      <c r="E698" s="12"/>
    </row>
    <row r="699" spans="1:5" x14ac:dyDescent="0.25">
      <c r="A699" s="2"/>
      <c r="B699" s="2"/>
      <c r="E699" s="12"/>
    </row>
    <row r="700" spans="1:5" x14ac:dyDescent="0.25">
      <c r="A700" s="2"/>
      <c r="B700" s="2"/>
      <c r="E700" s="12"/>
    </row>
    <row r="701" spans="1:5" x14ac:dyDescent="0.25">
      <c r="A701" s="2"/>
      <c r="B701" s="2"/>
      <c r="E701" s="12"/>
    </row>
    <row r="702" spans="1:5" x14ac:dyDescent="0.25">
      <c r="A702" s="2"/>
      <c r="B702" s="2"/>
      <c r="E702" s="12"/>
    </row>
    <row r="703" spans="1:5" x14ac:dyDescent="0.25">
      <c r="A703" s="2"/>
      <c r="B703" s="2"/>
      <c r="E703" s="12"/>
    </row>
    <row r="704" spans="1:5" x14ac:dyDescent="0.25">
      <c r="A704" s="2"/>
      <c r="B704" s="2"/>
      <c r="E704" s="12"/>
    </row>
    <row r="705" spans="1:5" x14ac:dyDescent="0.25">
      <c r="A705" s="2"/>
      <c r="B705" s="2"/>
      <c r="E705" s="12"/>
    </row>
    <row r="706" spans="1:5" x14ac:dyDescent="0.25">
      <c r="A706" s="2"/>
      <c r="B706" s="2"/>
      <c r="E706" s="12"/>
    </row>
    <row r="707" spans="1:5" x14ac:dyDescent="0.25">
      <c r="A707" s="2"/>
      <c r="B707" s="2"/>
      <c r="E707" s="12"/>
    </row>
    <row r="708" spans="1:5" x14ac:dyDescent="0.25">
      <c r="A708" s="2"/>
      <c r="B708" s="2"/>
      <c r="E708" s="12"/>
    </row>
    <row r="709" spans="1:5" x14ac:dyDescent="0.25">
      <c r="A709" s="2"/>
      <c r="B709" s="2"/>
      <c r="E709" s="12"/>
    </row>
    <row r="710" spans="1:5" x14ac:dyDescent="0.25">
      <c r="A710" s="2"/>
      <c r="B710" s="2"/>
      <c r="E710" s="12"/>
    </row>
    <row r="711" spans="1:5" x14ac:dyDescent="0.25">
      <c r="A711" s="2"/>
      <c r="B711" s="2"/>
      <c r="E711" s="12"/>
    </row>
    <row r="712" spans="1:5" x14ac:dyDescent="0.25">
      <c r="A712" s="2"/>
      <c r="B712" s="2"/>
      <c r="E712" s="12"/>
    </row>
    <row r="713" spans="1:5" x14ac:dyDescent="0.25">
      <c r="A713" s="2"/>
      <c r="B713" s="2"/>
      <c r="E713" s="12"/>
    </row>
    <row r="714" spans="1:5" x14ac:dyDescent="0.25">
      <c r="A714" s="2"/>
      <c r="B714" s="2"/>
      <c r="E714" s="12"/>
    </row>
    <row r="715" spans="1:5" x14ac:dyDescent="0.25">
      <c r="A715" s="2"/>
      <c r="B715" s="2"/>
      <c r="E715" s="12"/>
    </row>
    <row r="716" spans="1:5" x14ac:dyDescent="0.25">
      <c r="A716" s="2"/>
      <c r="B716" s="2"/>
      <c r="E716" s="12"/>
    </row>
    <row r="717" spans="1:5" x14ac:dyDescent="0.25">
      <c r="A717" s="2"/>
      <c r="B717" s="2"/>
      <c r="E717" s="12"/>
    </row>
    <row r="718" spans="1:5" x14ac:dyDescent="0.25">
      <c r="A718" s="2"/>
      <c r="B718" s="2"/>
      <c r="E718" s="12"/>
    </row>
    <row r="719" spans="1:5" x14ac:dyDescent="0.25">
      <c r="A719" s="2"/>
      <c r="B719" s="2"/>
      <c r="E719" s="12"/>
    </row>
    <row r="720" spans="1:5" x14ac:dyDescent="0.25">
      <c r="A720" s="2"/>
      <c r="B720" s="2"/>
      <c r="E720" s="12"/>
    </row>
    <row r="721" spans="1:5" x14ac:dyDescent="0.25">
      <c r="A721" s="2"/>
      <c r="B721" s="2"/>
      <c r="E721" s="12"/>
    </row>
    <row r="722" spans="1:5" x14ac:dyDescent="0.25">
      <c r="A722" s="2"/>
      <c r="B722" s="2"/>
      <c r="E722" s="12"/>
    </row>
    <row r="723" spans="1:5" x14ac:dyDescent="0.25">
      <c r="A723" s="2"/>
      <c r="B723" s="2"/>
      <c r="E723" s="12"/>
    </row>
    <row r="724" spans="1:5" x14ac:dyDescent="0.25">
      <c r="A724" s="2"/>
      <c r="B724" s="2"/>
      <c r="E724" s="12"/>
    </row>
    <row r="725" spans="1:5" x14ac:dyDescent="0.25">
      <c r="A725" s="2"/>
      <c r="B725" s="2"/>
      <c r="E725" s="12"/>
    </row>
    <row r="726" spans="1:5" x14ac:dyDescent="0.25">
      <c r="A726" s="2"/>
      <c r="B726" s="2"/>
      <c r="E726" s="12"/>
    </row>
    <row r="727" spans="1:5" x14ac:dyDescent="0.25">
      <c r="A727" s="2"/>
      <c r="B727" s="2"/>
      <c r="E727" s="12"/>
    </row>
    <row r="728" spans="1:5" x14ac:dyDescent="0.25">
      <c r="A728" s="2"/>
      <c r="B728" s="2"/>
      <c r="E728" s="12"/>
    </row>
    <row r="729" spans="1:5" x14ac:dyDescent="0.25">
      <c r="A729" s="2"/>
      <c r="B729" s="2"/>
      <c r="E729" s="12"/>
    </row>
    <row r="730" spans="1:5" x14ac:dyDescent="0.25">
      <c r="A730" s="2"/>
      <c r="B730" s="2"/>
      <c r="E730" s="12"/>
    </row>
    <row r="731" spans="1:5" x14ac:dyDescent="0.25">
      <c r="A731" s="2"/>
      <c r="B731" s="2"/>
      <c r="E731" s="12"/>
    </row>
    <row r="732" spans="1:5" x14ac:dyDescent="0.25">
      <c r="A732" s="2"/>
      <c r="B732" s="2"/>
      <c r="E732" s="12"/>
    </row>
  </sheetData>
  <conditionalFormatting sqref="I3:J366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EDD7D-6BCF-47BB-AC69-35A018CE937E}">
  <dimension ref="A3:G16"/>
  <sheetViews>
    <sheetView workbookViewId="0">
      <selection activeCell="I14" sqref="I14"/>
    </sheetView>
  </sheetViews>
  <sheetFormatPr defaultRowHeight="15" x14ac:dyDescent="0.25"/>
  <cols>
    <col min="1" max="1" width="17.7109375" bestFit="1" customWidth="1"/>
    <col min="2" max="2" width="14.42578125" bestFit="1" customWidth="1"/>
  </cols>
  <sheetData>
    <row r="3" spans="1:7" x14ac:dyDescent="0.25">
      <c r="A3" s="6" t="s">
        <v>11</v>
      </c>
      <c r="B3" t="s">
        <v>13</v>
      </c>
      <c r="F3" t="s">
        <v>10</v>
      </c>
      <c r="G3" t="s">
        <v>8</v>
      </c>
    </row>
    <row r="4" spans="1:7" x14ac:dyDescent="0.25">
      <c r="A4" s="7">
        <v>1</v>
      </c>
      <c r="B4" s="4">
        <v>-7430</v>
      </c>
      <c r="F4" s="7" t="s">
        <v>14</v>
      </c>
      <c r="G4" s="4">
        <v>-7430</v>
      </c>
    </row>
    <row r="5" spans="1:7" x14ac:dyDescent="0.25">
      <c r="A5" s="7">
        <v>2</v>
      </c>
      <c r="B5" s="4">
        <v>600</v>
      </c>
      <c r="F5" s="7" t="s">
        <v>15</v>
      </c>
      <c r="G5" s="4">
        <v>600</v>
      </c>
    </row>
    <row r="6" spans="1:7" x14ac:dyDescent="0.25">
      <c r="A6" s="7">
        <v>3</v>
      </c>
      <c r="B6" s="4">
        <v>1590</v>
      </c>
      <c r="F6" s="7" t="s">
        <v>16</v>
      </c>
      <c r="G6" s="4">
        <v>1590</v>
      </c>
    </row>
    <row r="7" spans="1:7" x14ac:dyDescent="0.25">
      <c r="A7" s="7">
        <v>4</v>
      </c>
      <c r="B7" s="4">
        <v>2250</v>
      </c>
      <c r="F7" s="7" t="s">
        <v>17</v>
      </c>
      <c r="G7" s="4">
        <v>2250</v>
      </c>
    </row>
    <row r="8" spans="1:7" x14ac:dyDescent="0.25">
      <c r="A8" s="7">
        <v>5</v>
      </c>
      <c r="B8" s="4">
        <v>2850</v>
      </c>
      <c r="F8" s="7" t="s">
        <v>18</v>
      </c>
      <c r="G8" s="4">
        <v>2850</v>
      </c>
    </row>
    <row r="9" spans="1:7" x14ac:dyDescent="0.25">
      <c r="A9" s="7">
        <v>6</v>
      </c>
      <c r="B9" s="4">
        <v>3660</v>
      </c>
      <c r="F9" s="7" t="s">
        <v>19</v>
      </c>
      <c r="G9" s="4">
        <v>3660</v>
      </c>
    </row>
    <row r="10" spans="1:7" x14ac:dyDescent="0.25">
      <c r="A10" s="7">
        <v>7</v>
      </c>
      <c r="B10" s="4">
        <v>4920</v>
      </c>
      <c r="F10" s="7" t="s">
        <v>20</v>
      </c>
      <c r="G10" s="4">
        <v>4920</v>
      </c>
    </row>
    <row r="11" spans="1:7" x14ac:dyDescent="0.25">
      <c r="A11" s="7">
        <v>8</v>
      </c>
      <c r="B11" s="4">
        <v>5610</v>
      </c>
      <c r="F11" s="7" t="s">
        <v>21</v>
      </c>
      <c r="G11" s="4">
        <v>5610</v>
      </c>
    </row>
    <row r="12" spans="1:7" x14ac:dyDescent="0.25">
      <c r="A12" s="7">
        <v>9</v>
      </c>
      <c r="B12" s="4">
        <v>4320</v>
      </c>
      <c r="F12" s="7" t="s">
        <v>22</v>
      </c>
      <c r="G12" s="4">
        <v>4320</v>
      </c>
    </row>
    <row r="13" spans="1:7" x14ac:dyDescent="0.25">
      <c r="A13" s="7">
        <v>10</v>
      </c>
      <c r="B13" s="4">
        <v>1890</v>
      </c>
      <c r="F13" s="7" t="s">
        <v>23</v>
      </c>
      <c r="G13" s="4">
        <v>1890</v>
      </c>
    </row>
    <row r="14" spans="1:7" x14ac:dyDescent="0.25">
      <c r="A14" s="7">
        <v>11</v>
      </c>
      <c r="B14" s="4">
        <v>2040</v>
      </c>
      <c r="F14" s="7" t="s">
        <v>24</v>
      </c>
      <c r="G14" s="4">
        <v>2040</v>
      </c>
    </row>
    <row r="15" spans="1:7" x14ac:dyDescent="0.25">
      <c r="A15" s="7">
        <v>12</v>
      </c>
      <c r="B15" s="4">
        <v>1350</v>
      </c>
      <c r="F15" s="7" t="s">
        <v>25</v>
      </c>
      <c r="G15" s="4">
        <v>1350</v>
      </c>
    </row>
    <row r="16" spans="1:7" x14ac:dyDescent="0.25">
      <c r="A16" s="7" t="s">
        <v>12</v>
      </c>
      <c r="B16" s="4">
        <v>23650</v>
      </c>
    </row>
  </sheetData>
  <phoneticPr fontId="2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F78D-6A97-429A-AAD2-2C15F27E957E}">
  <dimension ref="A1:M733"/>
  <sheetViews>
    <sheetView topLeftCell="B1" workbookViewId="0">
      <selection activeCell="F1" sqref="F1:F1048576"/>
    </sheetView>
  </sheetViews>
  <sheetFormatPr defaultRowHeight="15" x14ac:dyDescent="0.25"/>
  <cols>
    <col min="1" max="1" width="10.140625" bestFit="1" customWidth="1"/>
    <col min="2" max="3" width="10.140625" customWidth="1"/>
    <col min="4" max="4" width="9.140625" bestFit="1" customWidth="1"/>
    <col min="5" max="5" width="16.140625" bestFit="1" customWidth="1"/>
    <col min="6" max="6" width="13.28515625" bestFit="1" customWidth="1"/>
    <col min="7" max="7" width="6.7109375" style="4" bestFit="1" customWidth="1"/>
    <col min="8" max="8" width="10" style="4" bestFit="1" customWidth="1"/>
    <col min="9" max="9" width="10.5703125" style="4" bestFit="1" customWidth="1"/>
    <col min="10" max="10" width="13.7109375" bestFit="1" customWidth="1"/>
    <col min="11" max="11" width="10" customWidth="1"/>
    <col min="12" max="12" width="18.5703125" customWidth="1"/>
    <col min="13" max="13" width="14.42578125" bestFit="1" customWidth="1"/>
  </cols>
  <sheetData>
    <row r="1" spans="1:13" x14ac:dyDescent="0.25">
      <c r="A1" t="s">
        <v>4</v>
      </c>
      <c r="B1" t="s">
        <v>10</v>
      </c>
      <c r="C1" t="s">
        <v>5</v>
      </c>
      <c r="D1" t="s">
        <v>27</v>
      </c>
      <c r="E1" t="s">
        <v>39</v>
      </c>
      <c r="F1" t="s">
        <v>29</v>
      </c>
      <c r="G1" s="4" t="s">
        <v>6</v>
      </c>
      <c r="H1" s="4" t="s">
        <v>7</v>
      </c>
      <c r="I1" s="4" t="s">
        <v>8</v>
      </c>
      <c r="J1" s="4" t="s">
        <v>40</v>
      </c>
      <c r="K1" s="4"/>
    </row>
    <row r="2" spans="1:13" x14ac:dyDescent="0.25">
      <c r="A2" s="2">
        <v>44927</v>
      </c>
      <c r="B2" s="4">
        <f>MONTH(A2)</f>
        <v>1</v>
      </c>
      <c r="C2" s="2" t="s">
        <v>0</v>
      </c>
      <c r="D2">
        <f>WEEKDAY(A2,2)</f>
        <v>7</v>
      </c>
      <c r="E2">
        <v>10</v>
      </c>
      <c r="F2" s="12">
        <f>ROUNDDOWN(VLOOKUP(C2,$L$2:$M$5,2,FALSE)*E2,)</f>
        <v>2</v>
      </c>
      <c r="G2" s="4">
        <v>8150</v>
      </c>
      <c r="H2" s="4">
        <f>IF(AND(D2&lt;&gt;6,D2&lt;&gt;7),$M$12*$M$22,0)</f>
        <v>0</v>
      </c>
      <c r="I2" s="4">
        <f t="shared" ref="I2:I65" si="0">H2-G2</f>
        <v>-8150</v>
      </c>
      <c r="J2">
        <f>I2</f>
        <v>-8150</v>
      </c>
      <c r="L2" t="s">
        <v>0</v>
      </c>
      <c r="M2" s="11">
        <v>0.2</v>
      </c>
    </row>
    <row r="3" spans="1:13" x14ac:dyDescent="0.25">
      <c r="A3" s="2">
        <v>44928</v>
      </c>
      <c r="B3" s="4">
        <f t="shared" ref="B3:B66" si="1">MONTH(A3)</f>
        <v>1</v>
      </c>
      <c r="C3" s="2" t="s">
        <v>0</v>
      </c>
      <c r="D3">
        <f>WEEKDAY(A3,2)</f>
        <v>1</v>
      </c>
      <c r="E3">
        <v>10</v>
      </c>
      <c r="F3" s="12">
        <f>ROUNDDOWN(VLOOKUP(C3,$L$2:$M$5,2,FALSE)*E3,)</f>
        <v>2</v>
      </c>
      <c r="G3" s="4">
        <f>IF(D3&lt;=5,0,IF(D3=7,150,0))</f>
        <v>0</v>
      </c>
      <c r="H3" s="4">
        <f>IF(D3&lt;=5,F3*$M$12,0)</f>
        <v>132</v>
      </c>
      <c r="I3" s="4">
        <f t="shared" si="0"/>
        <v>132</v>
      </c>
      <c r="J3">
        <f>J2+I3</f>
        <v>-8018</v>
      </c>
      <c r="L3" t="s">
        <v>1</v>
      </c>
      <c r="M3" s="11">
        <v>0.5</v>
      </c>
    </row>
    <row r="4" spans="1:13" x14ac:dyDescent="0.25">
      <c r="A4" s="2">
        <v>44929</v>
      </c>
      <c r="B4" s="4">
        <f t="shared" si="1"/>
        <v>1</v>
      </c>
      <c r="C4" s="2" t="s">
        <v>0</v>
      </c>
      <c r="D4">
        <f>WEEKDAY(A4,2)</f>
        <v>2</v>
      </c>
      <c r="E4">
        <v>10</v>
      </c>
      <c r="F4" s="12">
        <f>ROUNDDOWN(VLOOKUP(C4,$L$2:$M$5,2,FALSE)*E4,)</f>
        <v>2</v>
      </c>
      <c r="G4" s="4">
        <f>IF(D4&lt;=5,0,IF(D4=7,150,0))</f>
        <v>0</v>
      </c>
      <c r="H4" s="4">
        <f>IF(D4&lt;=5,F4*$M$12,0)</f>
        <v>132</v>
      </c>
      <c r="I4" s="4">
        <f t="shared" si="0"/>
        <v>132</v>
      </c>
      <c r="J4">
        <f t="shared" ref="J4:J67" si="2">J3+I4</f>
        <v>-7886</v>
      </c>
      <c r="L4" t="s">
        <v>2</v>
      </c>
      <c r="M4" s="11">
        <v>0.9</v>
      </c>
    </row>
    <row r="5" spans="1:13" x14ac:dyDescent="0.25">
      <c r="A5" s="2">
        <v>44930</v>
      </c>
      <c r="B5" s="4">
        <f t="shared" si="1"/>
        <v>1</v>
      </c>
      <c r="C5" s="2" t="s">
        <v>0</v>
      </c>
      <c r="D5">
        <f>WEEKDAY(A5,2)</f>
        <v>3</v>
      </c>
      <c r="E5">
        <v>10</v>
      </c>
      <c r="F5" s="12">
        <f>ROUNDDOWN(VLOOKUP(C5,$L$2:$M$5,2,FALSE)*E5,)</f>
        <v>2</v>
      </c>
      <c r="G5" s="4">
        <f>IF(D5&lt;=5,0,IF(D5=7,150,0))</f>
        <v>0</v>
      </c>
      <c r="H5" s="4">
        <f>IF(D5&lt;=5,F5*$M$12,0)</f>
        <v>132</v>
      </c>
      <c r="I5" s="4">
        <f t="shared" si="0"/>
        <v>132</v>
      </c>
      <c r="J5">
        <f t="shared" si="2"/>
        <v>-7754</v>
      </c>
      <c r="L5" t="s">
        <v>3</v>
      </c>
      <c r="M5" s="11">
        <v>0.4</v>
      </c>
    </row>
    <row r="6" spans="1:13" x14ac:dyDescent="0.25">
      <c r="A6" s="2">
        <v>44931</v>
      </c>
      <c r="B6" s="4">
        <f t="shared" si="1"/>
        <v>1</v>
      </c>
      <c r="C6" s="2" t="s">
        <v>0</v>
      </c>
      <c r="D6">
        <f>WEEKDAY(A6,2)</f>
        <v>4</v>
      </c>
      <c r="E6">
        <v>10</v>
      </c>
      <c r="F6" s="12">
        <f>ROUNDDOWN(VLOOKUP(C6,$L$2:$M$5,2,FALSE)*E6,)</f>
        <v>2</v>
      </c>
      <c r="G6" s="4">
        <f>IF(D6&lt;=5,0,IF(D6=7,150,0))</f>
        <v>0</v>
      </c>
      <c r="H6" s="4">
        <f>IF(D6&lt;=5,F6*$M$12,0)</f>
        <v>132</v>
      </c>
      <c r="I6" s="4">
        <f t="shared" si="0"/>
        <v>132</v>
      </c>
      <c r="J6">
        <f t="shared" si="2"/>
        <v>-7622</v>
      </c>
    </row>
    <row r="7" spans="1:13" x14ac:dyDescent="0.25">
      <c r="A7" s="2">
        <v>44932</v>
      </c>
      <c r="B7" s="4">
        <f t="shared" si="1"/>
        <v>1</v>
      </c>
      <c r="C7" s="2" t="s">
        <v>0</v>
      </c>
      <c r="D7">
        <f>WEEKDAY(A7,2)</f>
        <v>5</v>
      </c>
      <c r="E7">
        <v>10</v>
      </c>
      <c r="F7" s="12">
        <f>ROUNDDOWN(VLOOKUP(C7,$L$2:$M$5,2,FALSE)*E7,)</f>
        <v>2</v>
      </c>
      <c r="G7" s="4">
        <f>IF(D7&lt;=5,0,IF(D7=7,150,0))</f>
        <v>0</v>
      </c>
      <c r="H7" s="4">
        <f>IF(D7&lt;=5,F7*$M$12,0)</f>
        <v>132</v>
      </c>
      <c r="I7" s="4">
        <f t="shared" si="0"/>
        <v>132</v>
      </c>
      <c r="J7">
        <f t="shared" si="2"/>
        <v>-7490</v>
      </c>
      <c r="L7" t="s">
        <v>30</v>
      </c>
      <c r="M7" s="1">
        <v>800</v>
      </c>
    </row>
    <row r="8" spans="1:13" x14ac:dyDescent="0.25">
      <c r="A8" s="2">
        <v>44933</v>
      </c>
      <c r="B8" s="4">
        <f t="shared" si="1"/>
        <v>1</v>
      </c>
      <c r="C8" s="2" t="s">
        <v>0</v>
      </c>
      <c r="D8">
        <f>WEEKDAY(A8,2)</f>
        <v>6</v>
      </c>
      <c r="E8">
        <v>10</v>
      </c>
      <c r="F8" s="12">
        <f>ROUNDDOWN(VLOOKUP(C8,$L$2:$M$5,2,FALSE)*E8,)</f>
        <v>2</v>
      </c>
      <c r="G8" s="4">
        <f>IF(D8&lt;=5,0,IF(D8=7,150,0))</f>
        <v>0</v>
      </c>
      <c r="H8" s="4">
        <f>IF(D8&lt;=5,F8*$M$12,0)</f>
        <v>0</v>
      </c>
      <c r="I8" s="4">
        <f t="shared" si="0"/>
        <v>0</v>
      </c>
      <c r="J8">
        <f t="shared" si="2"/>
        <v>-7490</v>
      </c>
      <c r="L8" t="s">
        <v>32</v>
      </c>
      <c r="M8" s="1">
        <v>15</v>
      </c>
    </row>
    <row r="9" spans="1:13" x14ac:dyDescent="0.25">
      <c r="A9" s="2">
        <v>44934</v>
      </c>
      <c r="B9" s="4">
        <f t="shared" si="1"/>
        <v>1</v>
      </c>
      <c r="C9" s="2" t="s">
        <v>0</v>
      </c>
      <c r="D9">
        <f>WEEKDAY(A9,2)</f>
        <v>7</v>
      </c>
      <c r="E9">
        <v>10</v>
      </c>
      <c r="F9" s="12">
        <f>ROUNDDOWN(VLOOKUP(C9,$L$2:$M$5,2,FALSE)*E9,)</f>
        <v>2</v>
      </c>
      <c r="G9" s="4">
        <f>IF(D9&lt;=5,0,IF(D9=7,150,0))</f>
        <v>150</v>
      </c>
      <c r="H9" s="4">
        <f>IF(D9&lt;=5,F9*$M$12,0)</f>
        <v>0</v>
      </c>
      <c r="I9" s="4">
        <f t="shared" si="0"/>
        <v>-150</v>
      </c>
      <c r="J9">
        <f t="shared" si="2"/>
        <v>-7640</v>
      </c>
    </row>
    <row r="10" spans="1:13" x14ac:dyDescent="0.25">
      <c r="A10" s="2">
        <v>44935</v>
      </c>
      <c r="B10" s="4">
        <f t="shared" si="1"/>
        <v>1</v>
      </c>
      <c r="C10" s="2" t="s">
        <v>0</v>
      </c>
      <c r="D10">
        <f>WEEKDAY(A10,2)</f>
        <v>1</v>
      </c>
      <c r="E10">
        <v>10</v>
      </c>
      <c r="F10" s="12">
        <f>ROUNDDOWN(VLOOKUP(C10,$L$2:$M$5,2,FALSE)*E10,)</f>
        <v>2</v>
      </c>
      <c r="G10" s="4">
        <f>IF(D10&lt;=5,0,IF(D10=7,150,0))</f>
        <v>0</v>
      </c>
      <c r="H10" s="4">
        <f>IF(D10&lt;=5,F10*$M$12,0)</f>
        <v>132</v>
      </c>
      <c r="I10" s="4">
        <f t="shared" si="0"/>
        <v>132</v>
      </c>
      <c r="J10">
        <f t="shared" si="2"/>
        <v>-7508</v>
      </c>
    </row>
    <row r="11" spans="1:13" x14ac:dyDescent="0.25">
      <c r="A11" s="2">
        <v>44936</v>
      </c>
      <c r="B11" s="4">
        <f t="shared" si="1"/>
        <v>1</v>
      </c>
      <c r="C11" s="2" t="s">
        <v>0</v>
      </c>
      <c r="D11">
        <f>WEEKDAY(A11,2)</f>
        <v>2</v>
      </c>
      <c r="E11">
        <v>10</v>
      </c>
      <c r="F11" s="12">
        <f>ROUNDDOWN(VLOOKUP(C11,$L$2:$M$5,2,FALSE)*E11,)</f>
        <v>2</v>
      </c>
      <c r="G11" s="4">
        <f>IF(D11&lt;=5,0,IF(D11=7,150,0))</f>
        <v>0</v>
      </c>
      <c r="H11" s="4">
        <f>IF(D11&lt;=5,F11*$M$12,0)</f>
        <v>132</v>
      </c>
      <c r="I11" s="4">
        <f t="shared" si="0"/>
        <v>132</v>
      </c>
      <c r="J11">
        <f t="shared" si="2"/>
        <v>-7376</v>
      </c>
    </row>
    <row r="12" spans="1:13" x14ac:dyDescent="0.25">
      <c r="A12" s="2">
        <v>44937</v>
      </c>
      <c r="B12" s="4">
        <f t="shared" si="1"/>
        <v>1</v>
      </c>
      <c r="C12" s="2" t="s">
        <v>0</v>
      </c>
      <c r="D12">
        <f>WEEKDAY(A12,2)</f>
        <v>3</v>
      </c>
      <c r="E12">
        <v>10</v>
      </c>
      <c r="F12" s="12">
        <f>ROUNDDOWN(VLOOKUP(C12,$L$2:$M$5,2,FALSE)*E12,)</f>
        <v>2</v>
      </c>
      <c r="G12" s="4">
        <f>IF(D12&lt;=5,0,IF(D12=7,150,0))</f>
        <v>0</v>
      </c>
      <c r="H12" s="4">
        <f>IF(D12&lt;=5,F12*$M$12,0)</f>
        <v>132</v>
      </c>
      <c r="I12" s="4">
        <f t="shared" si="0"/>
        <v>132</v>
      </c>
      <c r="J12">
        <f t="shared" si="2"/>
        <v>-7244</v>
      </c>
      <c r="L12" t="s">
        <v>31</v>
      </c>
      <c r="M12" s="9">
        <v>66</v>
      </c>
    </row>
    <row r="13" spans="1:13" x14ac:dyDescent="0.25">
      <c r="A13" s="2">
        <v>44938</v>
      </c>
      <c r="B13" s="4">
        <f t="shared" si="1"/>
        <v>1</v>
      </c>
      <c r="C13" s="2" t="s">
        <v>0</v>
      </c>
      <c r="D13">
        <f>WEEKDAY(A13,2)</f>
        <v>4</v>
      </c>
      <c r="E13">
        <v>10</v>
      </c>
      <c r="F13" s="12">
        <f>ROUNDDOWN(VLOOKUP(C13,$L$2:$M$5,2,FALSE)*E13,)</f>
        <v>2</v>
      </c>
      <c r="G13" s="4">
        <f>IF(D13&lt;=5,0,IF(D13=7,150,0))</f>
        <v>0</v>
      </c>
      <c r="H13" s="4">
        <f>IF(D13&lt;=5,F13*$M$12,0)</f>
        <v>132</v>
      </c>
      <c r="I13" s="4">
        <f t="shared" si="0"/>
        <v>132</v>
      </c>
      <c r="J13">
        <f t="shared" si="2"/>
        <v>-7112</v>
      </c>
      <c r="L13" s="13" t="s">
        <v>8</v>
      </c>
      <c r="M13" s="14">
        <f>J732</f>
        <v>150754</v>
      </c>
    </row>
    <row r="14" spans="1:13" x14ac:dyDescent="0.25">
      <c r="A14" s="2">
        <v>44939</v>
      </c>
      <c r="B14" s="4">
        <f t="shared" si="1"/>
        <v>1</v>
      </c>
      <c r="C14" s="2" t="s">
        <v>0</v>
      </c>
      <c r="D14">
        <f>WEEKDAY(A14,2)</f>
        <v>5</v>
      </c>
      <c r="E14">
        <v>10</v>
      </c>
      <c r="F14" s="12">
        <f>ROUNDDOWN(VLOOKUP(C14,$L$2:$M$5,2,FALSE)*E14,)</f>
        <v>2</v>
      </c>
      <c r="G14" s="4">
        <f>IF(D14&lt;=5,0,IF(D14=7,150,0))</f>
        <v>0</v>
      </c>
      <c r="H14" s="4">
        <f>IF(D14&lt;=5,F14*$M$12,0)</f>
        <v>132</v>
      </c>
      <c r="I14" s="4">
        <f t="shared" si="0"/>
        <v>132</v>
      </c>
      <c r="J14">
        <f t="shared" si="2"/>
        <v>-6980</v>
      </c>
      <c r="L14" s="13"/>
      <c r="M14" s="14"/>
    </row>
    <row r="15" spans="1:13" x14ac:dyDescent="0.25">
      <c r="A15" s="2">
        <v>44940</v>
      </c>
      <c r="B15" s="4">
        <f t="shared" si="1"/>
        <v>1</v>
      </c>
      <c r="C15" s="2" t="s">
        <v>0</v>
      </c>
      <c r="D15">
        <f>WEEKDAY(A15,2)</f>
        <v>6</v>
      </c>
      <c r="E15">
        <v>10</v>
      </c>
      <c r="F15" s="12">
        <f>ROUNDDOWN(VLOOKUP(C15,$L$2:$M$5,2,FALSE)*E15,)</f>
        <v>2</v>
      </c>
      <c r="G15" s="4">
        <f>IF(D15&lt;=5,0,IF(D15=7,150,0))</f>
        <v>0</v>
      </c>
      <c r="H15" s="4">
        <f>IF(D15&lt;=5,F15*$M$12,0)</f>
        <v>0</v>
      </c>
      <c r="I15" s="4">
        <f t="shared" si="0"/>
        <v>0</v>
      </c>
      <c r="J15">
        <f t="shared" si="2"/>
        <v>-6980</v>
      </c>
      <c r="L15" s="13"/>
      <c r="M15" s="13"/>
    </row>
    <row r="16" spans="1:13" x14ac:dyDescent="0.25">
      <c r="A16" s="2">
        <v>44941</v>
      </c>
      <c r="B16" s="4">
        <f t="shared" si="1"/>
        <v>1</v>
      </c>
      <c r="C16" s="2" t="s">
        <v>0</v>
      </c>
      <c r="D16">
        <f>WEEKDAY(A16,2)</f>
        <v>7</v>
      </c>
      <c r="E16">
        <v>10</v>
      </c>
      <c r="F16" s="12">
        <f>ROUNDDOWN(VLOOKUP(C16,$L$2:$M$5,2,FALSE)*E16,)</f>
        <v>2</v>
      </c>
      <c r="G16" s="4">
        <f>IF(D16&lt;=5,0,IF(D16=7,150,0))</f>
        <v>150</v>
      </c>
      <c r="H16" s="4">
        <f>IF(D16&lt;=5,F16*$M$12,0)</f>
        <v>0</v>
      </c>
      <c r="I16" s="4">
        <f t="shared" si="0"/>
        <v>-150</v>
      </c>
      <c r="J16">
        <f t="shared" si="2"/>
        <v>-7130</v>
      </c>
      <c r="L16" t="s">
        <v>35</v>
      </c>
      <c r="M16">
        <v>47</v>
      </c>
    </row>
    <row r="17" spans="1:13" x14ac:dyDescent="0.25">
      <c r="A17" s="2">
        <v>44942</v>
      </c>
      <c r="B17" s="4">
        <f t="shared" si="1"/>
        <v>1</v>
      </c>
      <c r="C17" s="2" t="s">
        <v>0</v>
      </c>
      <c r="D17">
        <f>WEEKDAY(A17,2)</f>
        <v>1</v>
      </c>
      <c r="E17">
        <v>10</v>
      </c>
      <c r="F17" s="12">
        <f>ROUNDDOWN(VLOOKUP(C17,$L$2:$M$5,2,FALSE)*E17,)</f>
        <v>2</v>
      </c>
      <c r="G17" s="4">
        <f>IF(D17&lt;=5,0,IF(D17=7,150,0))</f>
        <v>0</v>
      </c>
      <c r="H17" s="4">
        <f>IF(D17&lt;=5,F17*$M$12,0)</f>
        <v>132</v>
      </c>
      <c r="I17" s="4">
        <f t="shared" si="0"/>
        <v>132</v>
      </c>
      <c r="J17">
        <f t="shared" si="2"/>
        <v>-6998</v>
      </c>
      <c r="L17" t="s">
        <v>36</v>
      </c>
      <c r="M17">
        <v>57</v>
      </c>
    </row>
    <row r="18" spans="1:13" x14ac:dyDescent="0.25">
      <c r="A18" s="2">
        <v>44943</v>
      </c>
      <c r="B18" s="4">
        <f t="shared" si="1"/>
        <v>1</v>
      </c>
      <c r="C18" s="2" t="s">
        <v>0</v>
      </c>
      <c r="D18">
        <f>WEEKDAY(A18,2)</f>
        <v>2</v>
      </c>
      <c r="E18">
        <v>10</v>
      </c>
      <c r="F18" s="12">
        <f>ROUNDDOWN(VLOOKUP(C18,$L$2:$M$5,2,FALSE)*E18,)</f>
        <v>2</v>
      </c>
      <c r="G18" s="4">
        <f>IF(D18&lt;=5,0,IF(D18=7,150,0))</f>
        <v>0</v>
      </c>
      <c r="H18" s="4">
        <f>IF(D18&lt;=5,F18*$M$12,0)</f>
        <v>132</v>
      </c>
      <c r="I18" s="4">
        <f t="shared" si="0"/>
        <v>132</v>
      </c>
      <c r="J18">
        <f t="shared" si="2"/>
        <v>-6866</v>
      </c>
      <c r="L18" t="s">
        <v>37</v>
      </c>
      <c r="M18">
        <v>66</v>
      </c>
    </row>
    <row r="19" spans="1:13" x14ac:dyDescent="0.25">
      <c r="A19" s="2">
        <v>44944</v>
      </c>
      <c r="B19" s="4">
        <f t="shared" si="1"/>
        <v>1</v>
      </c>
      <c r="C19" s="2" t="s">
        <v>0</v>
      </c>
      <c r="D19">
        <f>WEEKDAY(A19,2)</f>
        <v>3</v>
      </c>
      <c r="E19">
        <v>10</v>
      </c>
      <c r="F19" s="12">
        <f>ROUNDDOWN(VLOOKUP(C19,$L$2:$M$5,2,FALSE)*E19,)</f>
        <v>2</v>
      </c>
      <c r="G19" s="4">
        <f>IF(D19&lt;=5,0,IF(D19=7,150,0))</f>
        <v>0</v>
      </c>
      <c r="H19" s="4">
        <f>IF(D19&lt;=5,F19*$M$12,0)</f>
        <v>132</v>
      </c>
      <c r="I19" s="4">
        <f t="shared" si="0"/>
        <v>132</v>
      </c>
      <c r="J19">
        <f t="shared" si="2"/>
        <v>-6734</v>
      </c>
      <c r="M19" s="1"/>
    </row>
    <row r="20" spans="1:13" x14ac:dyDescent="0.25">
      <c r="A20" s="2">
        <v>44945</v>
      </c>
      <c r="B20" s="4">
        <f t="shared" si="1"/>
        <v>1</v>
      </c>
      <c r="C20" s="2" t="s">
        <v>0</v>
      </c>
      <c r="D20">
        <f>WEEKDAY(A20,2)</f>
        <v>4</v>
      </c>
      <c r="E20">
        <v>10</v>
      </c>
      <c r="F20" s="12">
        <f>ROUNDDOWN(VLOOKUP(C20,$L$2:$M$5,2,FALSE)*E20,)</f>
        <v>2</v>
      </c>
      <c r="G20" s="4">
        <f>IF(D20&lt;=5,0,IF(D20=7,150,0))</f>
        <v>0</v>
      </c>
      <c r="H20" s="4">
        <f>IF(D20&lt;=5,F20*$M$12,0)</f>
        <v>132</v>
      </c>
      <c r="I20" s="4">
        <f t="shared" si="0"/>
        <v>132</v>
      </c>
      <c r="J20">
        <f t="shared" si="2"/>
        <v>-6602</v>
      </c>
      <c r="M20" s="1"/>
    </row>
    <row r="21" spans="1:13" x14ac:dyDescent="0.25">
      <c r="A21" s="2">
        <v>44946</v>
      </c>
      <c r="B21" s="4">
        <f t="shared" si="1"/>
        <v>1</v>
      </c>
      <c r="C21" s="2" t="s">
        <v>0</v>
      </c>
      <c r="D21">
        <f>WEEKDAY(A21,2)</f>
        <v>5</v>
      </c>
      <c r="E21">
        <v>10</v>
      </c>
      <c r="F21" s="12">
        <f>ROUNDDOWN(VLOOKUP(C21,$L$2:$M$5,2,FALSE)*E21,)</f>
        <v>2</v>
      </c>
      <c r="G21" s="4">
        <f>IF(D21&lt;=5,0,IF(D21=7,150,0))</f>
        <v>0</v>
      </c>
      <c r="H21" s="4">
        <f>IF(D21&lt;=5,F21*$M$12,0)</f>
        <v>132</v>
      </c>
      <c r="I21" s="4">
        <f t="shared" si="0"/>
        <v>132</v>
      </c>
      <c r="J21">
        <f t="shared" si="2"/>
        <v>-6470</v>
      </c>
    </row>
    <row r="22" spans="1:13" x14ac:dyDescent="0.25">
      <c r="A22" s="2">
        <v>44947</v>
      </c>
      <c r="B22" s="4">
        <f t="shared" si="1"/>
        <v>1</v>
      </c>
      <c r="C22" s="2" t="s">
        <v>0</v>
      </c>
      <c r="D22">
        <f>WEEKDAY(A22,2)</f>
        <v>6</v>
      </c>
      <c r="E22">
        <v>10</v>
      </c>
      <c r="F22" s="12">
        <f>ROUNDDOWN(VLOOKUP(C22,$L$2:$M$5,2,FALSE)*E22,)</f>
        <v>2</v>
      </c>
      <c r="G22" s="4">
        <f>IF(D22&lt;=5,0,IF(D22=7,150,0))</f>
        <v>0</v>
      </c>
      <c r="H22" s="4">
        <f>IF(D22&lt;=5,F22*$M$12,0)</f>
        <v>0</v>
      </c>
      <c r="I22" s="4">
        <f t="shared" si="0"/>
        <v>0</v>
      </c>
      <c r="J22">
        <f t="shared" si="2"/>
        <v>-6470</v>
      </c>
    </row>
    <row r="23" spans="1:13" x14ac:dyDescent="0.25">
      <c r="A23" s="2">
        <v>44948</v>
      </c>
      <c r="B23" s="4">
        <f t="shared" si="1"/>
        <v>1</v>
      </c>
      <c r="C23" s="2" t="s">
        <v>0</v>
      </c>
      <c r="D23">
        <f>WEEKDAY(A23,2)</f>
        <v>7</v>
      </c>
      <c r="E23">
        <v>10</v>
      </c>
      <c r="F23" s="12">
        <f>ROUNDDOWN(VLOOKUP(C23,$L$2:$M$5,2,FALSE)*E23,)</f>
        <v>2</v>
      </c>
      <c r="G23" s="4">
        <f>IF(D23&lt;=5,0,IF(D23=7,150,0))</f>
        <v>150</v>
      </c>
      <c r="H23" s="4">
        <f>IF(D23&lt;=5,F23*$M$12,0)</f>
        <v>0</v>
      </c>
      <c r="I23" s="4">
        <f t="shared" si="0"/>
        <v>-150</v>
      </c>
      <c r="J23">
        <f t="shared" si="2"/>
        <v>-6620</v>
      </c>
    </row>
    <row r="24" spans="1:13" x14ac:dyDescent="0.25">
      <c r="A24" s="2">
        <v>44949</v>
      </c>
      <c r="B24" s="4">
        <f t="shared" si="1"/>
        <v>1</v>
      </c>
      <c r="C24" s="2" t="s">
        <v>0</v>
      </c>
      <c r="D24">
        <f>WEEKDAY(A24,2)</f>
        <v>1</v>
      </c>
      <c r="E24">
        <v>10</v>
      </c>
      <c r="F24" s="12">
        <f>ROUNDDOWN(VLOOKUP(C24,$L$2:$M$5,2,FALSE)*E24,)</f>
        <v>2</v>
      </c>
      <c r="G24" s="4">
        <f>IF(D24&lt;=5,0,IF(D24=7,150,0))</f>
        <v>0</v>
      </c>
      <c r="H24" s="4">
        <f>IF(D24&lt;=5,F24*$M$12,0)</f>
        <v>132</v>
      </c>
      <c r="I24" s="4">
        <f t="shared" si="0"/>
        <v>132</v>
      </c>
      <c r="J24">
        <f t="shared" si="2"/>
        <v>-6488</v>
      </c>
    </row>
    <row r="25" spans="1:13" x14ac:dyDescent="0.25">
      <c r="A25" s="2">
        <v>44950</v>
      </c>
      <c r="B25" s="4">
        <f t="shared" si="1"/>
        <v>1</v>
      </c>
      <c r="C25" s="2" t="s">
        <v>0</v>
      </c>
      <c r="D25">
        <f>WEEKDAY(A25,2)</f>
        <v>2</v>
      </c>
      <c r="E25">
        <v>10</v>
      </c>
      <c r="F25" s="12">
        <f>ROUNDDOWN(VLOOKUP(C25,$L$2:$M$5,2,FALSE)*E25,)</f>
        <v>2</v>
      </c>
      <c r="G25" s="4">
        <f>IF(D25&lt;=5,0,IF(D25=7,150,0))</f>
        <v>0</v>
      </c>
      <c r="H25" s="4">
        <f>IF(D25&lt;=5,F25*$M$12,0)</f>
        <v>132</v>
      </c>
      <c r="I25" s="4">
        <f t="shared" si="0"/>
        <v>132</v>
      </c>
      <c r="J25">
        <f t="shared" si="2"/>
        <v>-6356</v>
      </c>
    </row>
    <row r="26" spans="1:13" x14ac:dyDescent="0.25">
      <c r="A26" s="2">
        <v>44951</v>
      </c>
      <c r="B26" s="4">
        <f t="shared" si="1"/>
        <v>1</v>
      </c>
      <c r="C26" s="2" t="s">
        <v>0</v>
      </c>
      <c r="D26">
        <f>WEEKDAY(A26,2)</f>
        <v>3</v>
      </c>
      <c r="E26">
        <v>10</v>
      </c>
      <c r="F26" s="12">
        <f>ROUNDDOWN(VLOOKUP(C26,$L$2:$M$5,2,FALSE)*E26,)</f>
        <v>2</v>
      </c>
      <c r="G26" s="4">
        <f>IF(D26&lt;=5,0,IF(D26=7,150,0))</f>
        <v>0</v>
      </c>
      <c r="H26" s="4">
        <f>IF(D26&lt;=5,F26*$M$12,0)</f>
        <v>132</v>
      </c>
      <c r="I26" s="4">
        <f t="shared" si="0"/>
        <v>132</v>
      </c>
      <c r="J26">
        <f t="shared" si="2"/>
        <v>-6224</v>
      </c>
    </row>
    <row r="27" spans="1:13" x14ac:dyDescent="0.25">
      <c r="A27" s="2">
        <v>44952</v>
      </c>
      <c r="B27" s="4">
        <f t="shared" si="1"/>
        <v>1</v>
      </c>
      <c r="C27" s="2" t="s">
        <v>0</v>
      </c>
      <c r="D27">
        <f>WEEKDAY(A27,2)</f>
        <v>4</v>
      </c>
      <c r="E27">
        <v>10</v>
      </c>
      <c r="F27" s="12">
        <f>ROUNDDOWN(VLOOKUP(C27,$L$2:$M$5,2,FALSE)*E27,)</f>
        <v>2</v>
      </c>
      <c r="G27" s="4">
        <f>IF(D27&lt;=5,0,IF(D27=7,150,0))</f>
        <v>0</v>
      </c>
      <c r="H27" s="4">
        <f>IF(D27&lt;=5,F27*$M$12,0)</f>
        <v>132</v>
      </c>
      <c r="I27" s="4">
        <f t="shared" si="0"/>
        <v>132</v>
      </c>
      <c r="J27">
        <f t="shared" si="2"/>
        <v>-6092</v>
      </c>
    </row>
    <row r="28" spans="1:13" x14ac:dyDescent="0.25">
      <c r="A28" s="2">
        <v>44953</v>
      </c>
      <c r="B28" s="4">
        <f t="shared" si="1"/>
        <v>1</v>
      </c>
      <c r="C28" s="2" t="s">
        <v>0</v>
      </c>
      <c r="D28">
        <f>WEEKDAY(A28,2)</f>
        <v>5</v>
      </c>
      <c r="E28">
        <v>10</v>
      </c>
      <c r="F28" s="12">
        <f>ROUNDDOWN(VLOOKUP(C28,$L$2:$M$5,2,FALSE)*E28,)</f>
        <v>2</v>
      </c>
      <c r="G28" s="4">
        <f>IF(D28&lt;=5,0,IF(D28=7,150,0))</f>
        <v>0</v>
      </c>
      <c r="H28" s="4">
        <f>IF(D28&lt;=5,F28*$M$12,0)</f>
        <v>132</v>
      </c>
      <c r="I28" s="4">
        <f t="shared" si="0"/>
        <v>132</v>
      </c>
      <c r="J28">
        <f t="shared" si="2"/>
        <v>-5960</v>
      </c>
    </row>
    <row r="29" spans="1:13" x14ac:dyDescent="0.25">
      <c r="A29" s="2">
        <v>44954</v>
      </c>
      <c r="B29" s="4">
        <f t="shared" si="1"/>
        <v>1</v>
      </c>
      <c r="C29" s="2" t="s">
        <v>0</v>
      </c>
      <c r="D29">
        <f>WEEKDAY(A29,2)</f>
        <v>6</v>
      </c>
      <c r="E29">
        <v>10</v>
      </c>
      <c r="F29" s="12">
        <f>ROUNDDOWN(VLOOKUP(C29,$L$2:$M$5,2,FALSE)*E29,)</f>
        <v>2</v>
      </c>
      <c r="G29" s="4">
        <f>IF(D29&lt;=5,0,IF(D29=7,150,0))</f>
        <v>0</v>
      </c>
      <c r="H29" s="4">
        <f>IF(D29&lt;=5,F29*$M$12,0)</f>
        <v>0</v>
      </c>
      <c r="I29" s="4">
        <f t="shared" si="0"/>
        <v>0</v>
      </c>
      <c r="J29">
        <f t="shared" si="2"/>
        <v>-5960</v>
      </c>
    </row>
    <row r="30" spans="1:13" x14ac:dyDescent="0.25">
      <c r="A30" s="2">
        <v>44955</v>
      </c>
      <c r="B30" s="4">
        <f t="shared" si="1"/>
        <v>1</v>
      </c>
      <c r="C30" s="2" t="s">
        <v>0</v>
      </c>
      <c r="D30">
        <f>WEEKDAY(A30,2)</f>
        <v>7</v>
      </c>
      <c r="E30">
        <v>10</v>
      </c>
      <c r="F30" s="12">
        <f>ROUNDDOWN(VLOOKUP(C30,$L$2:$M$5,2,FALSE)*E30,)</f>
        <v>2</v>
      </c>
      <c r="G30" s="4">
        <f>IF(D30&lt;=5,0,IF(D30=7,150,0))</f>
        <v>150</v>
      </c>
      <c r="H30" s="4">
        <f>IF(D30&lt;=5,F30*$M$12,0)</f>
        <v>0</v>
      </c>
      <c r="I30" s="4">
        <f t="shared" si="0"/>
        <v>-150</v>
      </c>
      <c r="J30">
        <f t="shared" si="2"/>
        <v>-6110</v>
      </c>
    </row>
    <row r="31" spans="1:13" x14ac:dyDescent="0.25">
      <c r="A31" s="2">
        <v>44956</v>
      </c>
      <c r="B31" s="4">
        <f t="shared" si="1"/>
        <v>1</v>
      </c>
      <c r="C31" s="2" t="s">
        <v>0</v>
      </c>
      <c r="D31">
        <f>WEEKDAY(A31,2)</f>
        <v>1</v>
      </c>
      <c r="E31">
        <v>10</v>
      </c>
      <c r="F31" s="12">
        <f>ROUNDDOWN(VLOOKUP(C31,$L$2:$M$5,2,FALSE)*E31,)</f>
        <v>2</v>
      </c>
      <c r="G31" s="4">
        <f>IF(D31&lt;=5,0,IF(D31=7,150,0))</f>
        <v>0</v>
      </c>
      <c r="H31" s="4">
        <f>IF(D31&lt;=5,F31*$M$12,0)</f>
        <v>132</v>
      </c>
      <c r="I31" s="4">
        <f t="shared" si="0"/>
        <v>132</v>
      </c>
      <c r="J31">
        <f t="shared" si="2"/>
        <v>-5978</v>
      </c>
    </row>
    <row r="32" spans="1:13" x14ac:dyDescent="0.25">
      <c r="A32" s="2">
        <v>44957</v>
      </c>
      <c r="B32" s="4">
        <f t="shared" si="1"/>
        <v>1</v>
      </c>
      <c r="C32" s="2" t="s">
        <v>0</v>
      </c>
      <c r="D32">
        <f>WEEKDAY(A32,2)</f>
        <v>2</v>
      </c>
      <c r="E32">
        <v>10</v>
      </c>
      <c r="F32" s="12">
        <f>ROUNDDOWN(VLOOKUP(C32,$L$2:$M$5,2,FALSE)*E32,)</f>
        <v>2</v>
      </c>
      <c r="G32" s="4">
        <f>IF(D32&lt;=5,0,IF(D32=7,150,0))</f>
        <v>0</v>
      </c>
      <c r="H32" s="4">
        <f>IF(D32&lt;=5,F32*$M$12,0)</f>
        <v>132</v>
      </c>
      <c r="I32" s="4">
        <f t="shared" si="0"/>
        <v>132</v>
      </c>
      <c r="J32">
        <f t="shared" si="2"/>
        <v>-5846</v>
      </c>
    </row>
    <row r="33" spans="1:10" x14ac:dyDescent="0.25">
      <c r="A33" s="2">
        <v>44958</v>
      </c>
      <c r="B33" s="4">
        <f t="shared" si="1"/>
        <v>2</v>
      </c>
      <c r="C33" s="2" t="s">
        <v>0</v>
      </c>
      <c r="D33">
        <f>WEEKDAY(A33,2)</f>
        <v>3</v>
      </c>
      <c r="E33">
        <v>10</v>
      </c>
      <c r="F33" s="12">
        <f>ROUNDDOWN(VLOOKUP(C33,$L$2:$M$5,2,FALSE)*E33,)</f>
        <v>2</v>
      </c>
      <c r="G33" s="4">
        <f>IF(D33&lt;=5,0,IF(D33=7,150,0))</f>
        <v>0</v>
      </c>
      <c r="H33" s="4">
        <f>IF(D33&lt;=5,F33*$M$12,0)</f>
        <v>132</v>
      </c>
      <c r="I33" s="4">
        <f t="shared" si="0"/>
        <v>132</v>
      </c>
      <c r="J33">
        <f t="shared" si="2"/>
        <v>-5714</v>
      </c>
    </row>
    <row r="34" spans="1:10" x14ac:dyDescent="0.25">
      <c r="A34" s="2">
        <v>44959</v>
      </c>
      <c r="B34" s="4">
        <f t="shared" si="1"/>
        <v>2</v>
      </c>
      <c r="C34" s="2" t="s">
        <v>0</v>
      </c>
      <c r="D34">
        <f>WEEKDAY(A34,2)</f>
        <v>4</v>
      </c>
      <c r="E34">
        <v>10</v>
      </c>
      <c r="F34" s="12">
        <f>ROUNDDOWN(VLOOKUP(C34,$L$2:$M$5,2,FALSE)*E34,)</f>
        <v>2</v>
      </c>
      <c r="G34" s="4">
        <f>IF(D34&lt;=5,0,IF(D34=7,150,0))</f>
        <v>0</v>
      </c>
      <c r="H34" s="4">
        <f>IF(D34&lt;=5,F34*$M$12,0)</f>
        <v>132</v>
      </c>
      <c r="I34" s="4">
        <f t="shared" si="0"/>
        <v>132</v>
      </c>
      <c r="J34">
        <f t="shared" si="2"/>
        <v>-5582</v>
      </c>
    </row>
    <row r="35" spans="1:10" x14ac:dyDescent="0.25">
      <c r="A35" s="2">
        <v>44960</v>
      </c>
      <c r="B35" s="4">
        <f t="shared" si="1"/>
        <v>2</v>
      </c>
      <c r="C35" s="2" t="s">
        <v>0</v>
      </c>
      <c r="D35">
        <f>WEEKDAY(A35,2)</f>
        <v>5</v>
      </c>
      <c r="E35">
        <v>10</v>
      </c>
      <c r="F35" s="12">
        <f>ROUNDDOWN(VLOOKUP(C35,$L$2:$M$5,2,FALSE)*E35,)</f>
        <v>2</v>
      </c>
      <c r="G35" s="4">
        <f>IF(D35&lt;=5,0,IF(D35=7,150,0))</f>
        <v>0</v>
      </c>
      <c r="H35" s="4">
        <f>IF(D35&lt;=5,F35*$M$12,0)</f>
        <v>132</v>
      </c>
      <c r="I35" s="4">
        <f t="shared" si="0"/>
        <v>132</v>
      </c>
      <c r="J35">
        <f t="shared" si="2"/>
        <v>-5450</v>
      </c>
    </row>
    <row r="36" spans="1:10" x14ac:dyDescent="0.25">
      <c r="A36" s="2">
        <v>44961</v>
      </c>
      <c r="B36" s="4">
        <f t="shared" si="1"/>
        <v>2</v>
      </c>
      <c r="C36" s="2" t="s">
        <v>0</v>
      </c>
      <c r="D36">
        <f>WEEKDAY(A36,2)</f>
        <v>6</v>
      </c>
      <c r="E36">
        <v>10</v>
      </c>
      <c r="F36" s="12">
        <f>ROUNDDOWN(VLOOKUP(C36,$L$2:$M$5,2,FALSE)*E36,)</f>
        <v>2</v>
      </c>
      <c r="G36" s="4">
        <f>IF(D36&lt;=5,0,IF(D36=7,150,0))</f>
        <v>0</v>
      </c>
      <c r="H36" s="4">
        <f>IF(D36&lt;=5,F36*$M$12,0)</f>
        <v>0</v>
      </c>
      <c r="I36" s="4">
        <f t="shared" si="0"/>
        <v>0</v>
      </c>
      <c r="J36">
        <f t="shared" si="2"/>
        <v>-5450</v>
      </c>
    </row>
    <row r="37" spans="1:10" x14ac:dyDescent="0.25">
      <c r="A37" s="2">
        <v>44962</v>
      </c>
      <c r="B37" s="4">
        <f t="shared" si="1"/>
        <v>2</v>
      </c>
      <c r="C37" s="2" t="s">
        <v>0</v>
      </c>
      <c r="D37">
        <f>WEEKDAY(A37,2)</f>
        <v>7</v>
      </c>
      <c r="E37">
        <v>10</v>
      </c>
      <c r="F37" s="12">
        <f>ROUNDDOWN(VLOOKUP(C37,$L$2:$M$5,2,FALSE)*E37,)</f>
        <v>2</v>
      </c>
      <c r="G37" s="4">
        <f>IF(D37&lt;=5,0,IF(D37=7,150,0))</f>
        <v>150</v>
      </c>
      <c r="H37" s="4">
        <f>IF(D37&lt;=5,F37*$M$12,0)</f>
        <v>0</v>
      </c>
      <c r="I37" s="4">
        <f t="shared" si="0"/>
        <v>-150</v>
      </c>
      <c r="J37">
        <f t="shared" si="2"/>
        <v>-5600</v>
      </c>
    </row>
    <row r="38" spans="1:10" x14ac:dyDescent="0.25">
      <c r="A38" s="2">
        <v>44963</v>
      </c>
      <c r="B38" s="4">
        <f t="shared" si="1"/>
        <v>2</v>
      </c>
      <c r="C38" s="2" t="s">
        <v>0</v>
      </c>
      <c r="D38">
        <f>WEEKDAY(A38,2)</f>
        <v>1</v>
      </c>
      <c r="E38">
        <v>10</v>
      </c>
      <c r="F38" s="12">
        <f>ROUNDDOWN(VLOOKUP(C38,$L$2:$M$5,2,FALSE)*E38,)</f>
        <v>2</v>
      </c>
      <c r="G38" s="4">
        <f>IF(D38&lt;=5,0,IF(D38=7,150,0))</f>
        <v>0</v>
      </c>
      <c r="H38" s="4">
        <f>IF(D38&lt;=5,F38*$M$12,0)</f>
        <v>132</v>
      </c>
      <c r="I38" s="4">
        <f t="shared" si="0"/>
        <v>132</v>
      </c>
      <c r="J38">
        <f t="shared" si="2"/>
        <v>-5468</v>
      </c>
    </row>
    <row r="39" spans="1:10" x14ac:dyDescent="0.25">
      <c r="A39" s="2">
        <v>44964</v>
      </c>
      <c r="B39" s="4">
        <f t="shared" si="1"/>
        <v>2</v>
      </c>
      <c r="C39" s="2" t="s">
        <v>0</v>
      </c>
      <c r="D39">
        <f>WEEKDAY(A39,2)</f>
        <v>2</v>
      </c>
      <c r="E39">
        <v>10</v>
      </c>
      <c r="F39" s="12">
        <f>ROUNDDOWN(VLOOKUP(C39,$L$2:$M$5,2,FALSE)*E39,)</f>
        <v>2</v>
      </c>
      <c r="G39" s="4">
        <f>IF(D39&lt;=5,0,IF(D39=7,150,0))</f>
        <v>0</v>
      </c>
      <c r="H39" s="4">
        <f>IF(D39&lt;=5,F39*$M$12,0)</f>
        <v>132</v>
      </c>
      <c r="I39" s="4">
        <f t="shared" si="0"/>
        <v>132</v>
      </c>
      <c r="J39">
        <f t="shared" si="2"/>
        <v>-5336</v>
      </c>
    </row>
    <row r="40" spans="1:10" x14ac:dyDescent="0.25">
      <c r="A40" s="2">
        <v>44965</v>
      </c>
      <c r="B40" s="4">
        <f t="shared" si="1"/>
        <v>2</v>
      </c>
      <c r="C40" s="2" t="s">
        <v>0</v>
      </c>
      <c r="D40">
        <f>WEEKDAY(A40,2)</f>
        <v>3</v>
      </c>
      <c r="E40">
        <v>10</v>
      </c>
      <c r="F40" s="12">
        <f>ROUNDDOWN(VLOOKUP(C40,$L$2:$M$5,2,FALSE)*E40,)</f>
        <v>2</v>
      </c>
      <c r="G40" s="4">
        <f>IF(D40&lt;=5,0,IF(D40=7,150,0))</f>
        <v>0</v>
      </c>
      <c r="H40" s="4">
        <f>IF(D40&lt;=5,F40*$M$12,0)</f>
        <v>132</v>
      </c>
      <c r="I40" s="4">
        <f t="shared" si="0"/>
        <v>132</v>
      </c>
      <c r="J40">
        <f t="shared" si="2"/>
        <v>-5204</v>
      </c>
    </row>
    <row r="41" spans="1:10" x14ac:dyDescent="0.25">
      <c r="A41" s="2">
        <v>44966</v>
      </c>
      <c r="B41" s="4">
        <f t="shared" si="1"/>
        <v>2</v>
      </c>
      <c r="C41" s="2" t="s">
        <v>0</v>
      </c>
      <c r="D41">
        <f>WEEKDAY(A41,2)</f>
        <v>4</v>
      </c>
      <c r="E41">
        <v>10</v>
      </c>
      <c r="F41" s="12">
        <f>ROUNDDOWN(VLOOKUP(C41,$L$2:$M$5,2,FALSE)*E41,)</f>
        <v>2</v>
      </c>
      <c r="G41" s="4">
        <f>IF(D41&lt;=5,0,IF(D41=7,150,0))</f>
        <v>0</v>
      </c>
      <c r="H41" s="4">
        <f>IF(D41&lt;=5,F41*$M$12,0)</f>
        <v>132</v>
      </c>
      <c r="I41" s="4">
        <f t="shared" si="0"/>
        <v>132</v>
      </c>
      <c r="J41">
        <f t="shared" si="2"/>
        <v>-5072</v>
      </c>
    </row>
    <row r="42" spans="1:10" x14ac:dyDescent="0.25">
      <c r="A42" s="2">
        <v>44967</v>
      </c>
      <c r="B42" s="4">
        <f t="shared" si="1"/>
        <v>2</v>
      </c>
      <c r="C42" s="2" t="s">
        <v>0</v>
      </c>
      <c r="D42">
        <f>WEEKDAY(A42,2)</f>
        <v>5</v>
      </c>
      <c r="E42">
        <v>10</v>
      </c>
      <c r="F42" s="12">
        <f>ROUNDDOWN(VLOOKUP(C42,$L$2:$M$5,2,FALSE)*E42,)</f>
        <v>2</v>
      </c>
      <c r="G42" s="4">
        <f>IF(D42&lt;=5,0,IF(D42=7,150,0))</f>
        <v>0</v>
      </c>
      <c r="H42" s="4">
        <f>IF(D42&lt;=5,F42*$M$12,0)</f>
        <v>132</v>
      </c>
      <c r="I42" s="4">
        <f t="shared" si="0"/>
        <v>132</v>
      </c>
      <c r="J42">
        <f t="shared" si="2"/>
        <v>-4940</v>
      </c>
    </row>
    <row r="43" spans="1:10" x14ac:dyDescent="0.25">
      <c r="A43" s="2">
        <v>44968</v>
      </c>
      <c r="B43" s="4">
        <f t="shared" si="1"/>
        <v>2</v>
      </c>
      <c r="C43" s="2" t="s">
        <v>0</v>
      </c>
      <c r="D43">
        <f>WEEKDAY(A43,2)</f>
        <v>6</v>
      </c>
      <c r="E43">
        <v>10</v>
      </c>
      <c r="F43" s="12">
        <f>ROUNDDOWN(VLOOKUP(C43,$L$2:$M$5,2,FALSE)*E43,)</f>
        <v>2</v>
      </c>
      <c r="G43" s="4">
        <f>IF(D43&lt;=5,0,IF(D43=7,150,0))</f>
        <v>0</v>
      </c>
      <c r="H43" s="4">
        <f>IF(D43&lt;=5,F43*$M$12,0)</f>
        <v>0</v>
      </c>
      <c r="I43" s="4">
        <f t="shared" si="0"/>
        <v>0</v>
      </c>
      <c r="J43">
        <f t="shared" si="2"/>
        <v>-4940</v>
      </c>
    </row>
    <row r="44" spans="1:10" x14ac:dyDescent="0.25">
      <c r="A44" s="2">
        <v>44969</v>
      </c>
      <c r="B44" s="4">
        <f t="shared" si="1"/>
        <v>2</v>
      </c>
      <c r="C44" s="2" t="s">
        <v>0</v>
      </c>
      <c r="D44">
        <f>WEEKDAY(A44,2)</f>
        <v>7</v>
      </c>
      <c r="E44">
        <v>10</v>
      </c>
      <c r="F44" s="12">
        <f>ROUNDDOWN(VLOOKUP(C44,$L$2:$M$5,2,FALSE)*E44,)</f>
        <v>2</v>
      </c>
      <c r="G44" s="4">
        <f>IF(D44&lt;=5,0,IF(D44=7,150,0))</f>
        <v>150</v>
      </c>
      <c r="H44" s="4">
        <f>IF(D44&lt;=5,F44*$M$12,0)</f>
        <v>0</v>
      </c>
      <c r="I44" s="4">
        <f t="shared" si="0"/>
        <v>-150</v>
      </c>
      <c r="J44">
        <f t="shared" si="2"/>
        <v>-5090</v>
      </c>
    </row>
    <row r="45" spans="1:10" x14ac:dyDescent="0.25">
      <c r="A45" s="2">
        <v>44970</v>
      </c>
      <c r="B45" s="4">
        <f t="shared" si="1"/>
        <v>2</v>
      </c>
      <c r="C45" s="2" t="s">
        <v>0</v>
      </c>
      <c r="D45">
        <f>WEEKDAY(A45,2)</f>
        <v>1</v>
      </c>
      <c r="E45">
        <v>10</v>
      </c>
      <c r="F45" s="12">
        <f>ROUNDDOWN(VLOOKUP(C45,$L$2:$M$5,2,FALSE)*E45,)</f>
        <v>2</v>
      </c>
      <c r="G45" s="4">
        <f>IF(D45&lt;=5,0,IF(D45=7,150,0))</f>
        <v>0</v>
      </c>
      <c r="H45" s="4">
        <f>IF(D45&lt;=5,F45*$M$12,0)</f>
        <v>132</v>
      </c>
      <c r="I45" s="4">
        <f t="shared" si="0"/>
        <v>132</v>
      </c>
      <c r="J45">
        <f t="shared" si="2"/>
        <v>-4958</v>
      </c>
    </row>
    <row r="46" spans="1:10" x14ac:dyDescent="0.25">
      <c r="A46" s="2">
        <v>44971</v>
      </c>
      <c r="B46" s="4">
        <f t="shared" si="1"/>
        <v>2</v>
      </c>
      <c r="C46" s="2" t="s">
        <v>0</v>
      </c>
      <c r="D46">
        <f>WEEKDAY(A46,2)</f>
        <v>2</v>
      </c>
      <c r="E46">
        <v>10</v>
      </c>
      <c r="F46" s="12">
        <f>ROUNDDOWN(VLOOKUP(C46,$L$2:$M$5,2,FALSE)*E46,)</f>
        <v>2</v>
      </c>
      <c r="G46" s="4">
        <f>IF(D46&lt;=5,0,IF(D46=7,150,0))</f>
        <v>0</v>
      </c>
      <c r="H46" s="4">
        <f>IF(D46&lt;=5,F46*$M$12,0)</f>
        <v>132</v>
      </c>
      <c r="I46" s="4">
        <f t="shared" si="0"/>
        <v>132</v>
      </c>
      <c r="J46">
        <f t="shared" si="2"/>
        <v>-4826</v>
      </c>
    </row>
    <row r="47" spans="1:10" x14ac:dyDescent="0.25">
      <c r="A47" s="2">
        <v>44972</v>
      </c>
      <c r="B47" s="4">
        <f t="shared" si="1"/>
        <v>2</v>
      </c>
      <c r="C47" s="2" t="s">
        <v>0</v>
      </c>
      <c r="D47">
        <f>WEEKDAY(A47,2)</f>
        <v>3</v>
      </c>
      <c r="E47">
        <v>10</v>
      </c>
      <c r="F47" s="12">
        <f>ROUNDDOWN(VLOOKUP(C47,$L$2:$M$5,2,FALSE)*E47,)</f>
        <v>2</v>
      </c>
      <c r="G47" s="4">
        <f>IF(D47&lt;=5,0,IF(D47=7,150,0))</f>
        <v>0</v>
      </c>
      <c r="H47" s="4">
        <f>IF(D47&lt;=5,F47*$M$12,0)</f>
        <v>132</v>
      </c>
      <c r="I47" s="4">
        <f t="shared" si="0"/>
        <v>132</v>
      </c>
      <c r="J47">
        <f t="shared" si="2"/>
        <v>-4694</v>
      </c>
    </row>
    <row r="48" spans="1:10" x14ac:dyDescent="0.25">
      <c r="A48" s="2">
        <v>44973</v>
      </c>
      <c r="B48" s="4">
        <f t="shared" si="1"/>
        <v>2</v>
      </c>
      <c r="C48" s="2" t="s">
        <v>0</v>
      </c>
      <c r="D48">
        <f>WEEKDAY(A48,2)</f>
        <v>4</v>
      </c>
      <c r="E48">
        <v>10</v>
      </c>
      <c r="F48" s="12">
        <f>ROUNDDOWN(VLOOKUP(C48,$L$2:$M$5,2,FALSE)*E48,)</f>
        <v>2</v>
      </c>
      <c r="G48" s="4">
        <f>IF(D48&lt;=5,0,IF(D48=7,150,0))</f>
        <v>0</v>
      </c>
      <c r="H48" s="4">
        <f>IF(D48&lt;=5,F48*$M$12,0)</f>
        <v>132</v>
      </c>
      <c r="I48" s="4">
        <f t="shared" si="0"/>
        <v>132</v>
      </c>
      <c r="J48">
        <f t="shared" si="2"/>
        <v>-4562</v>
      </c>
    </row>
    <row r="49" spans="1:10" x14ac:dyDescent="0.25">
      <c r="A49" s="2">
        <v>44974</v>
      </c>
      <c r="B49" s="4">
        <f t="shared" si="1"/>
        <v>2</v>
      </c>
      <c r="C49" s="2" t="s">
        <v>0</v>
      </c>
      <c r="D49">
        <f>WEEKDAY(A49,2)</f>
        <v>5</v>
      </c>
      <c r="E49">
        <v>10</v>
      </c>
      <c r="F49" s="12">
        <f>ROUNDDOWN(VLOOKUP(C49,$L$2:$M$5,2,FALSE)*E49,)</f>
        <v>2</v>
      </c>
      <c r="G49" s="4">
        <f>IF(D49&lt;=5,0,IF(D49=7,150,0))</f>
        <v>0</v>
      </c>
      <c r="H49" s="4">
        <f>IF(D49&lt;=5,F49*$M$12,0)</f>
        <v>132</v>
      </c>
      <c r="I49" s="4">
        <f t="shared" si="0"/>
        <v>132</v>
      </c>
      <c r="J49">
        <f t="shared" si="2"/>
        <v>-4430</v>
      </c>
    </row>
    <row r="50" spans="1:10" x14ac:dyDescent="0.25">
      <c r="A50" s="2">
        <v>44975</v>
      </c>
      <c r="B50" s="4">
        <f t="shared" si="1"/>
        <v>2</v>
      </c>
      <c r="C50" s="2" t="s">
        <v>0</v>
      </c>
      <c r="D50">
        <f>WEEKDAY(A50,2)</f>
        <v>6</v>
      </c>
      <c r="E50">
        <v>10</v>
      </c>
      <c r="F50" s="12">
        <f>ROUNDDOWN(VLOOKUP(C50,$L$2:$M$5,2,FALSE)*E50,)</f>
        <v>2</v>
      </c>
      <c r="G50" s="4">
        <f>IF(D50&lt;=5,0,IF(D50=7,150,0))</f>
        <v>0</v>
      </c>
      <c r="H50" s="4">
        <f>IF(D50&lt;=5,F50*$M$12,0)</f>
        <v>0</v>
      </c>
      <c r="I50" s="4">
        <f t="shared" si="0"/>
        <v>0</v>
      </c>
      <c r="J50">
        <f t="shared" si="2"/>
        <v>-4430</v>
      </c>
    </row>
    <row r="51" spans="1:10" x14ac:dyDescent="0.25">
      <c r="A51" s="2">
        <v>44976</v>
      </c>
      <c r="B51" s="4">
        <f t="shared" si="1"/>
        <v>2</v>
      </c>
      <c r="C51" s="2" t="s">
        <v>0</v>
      </c>
      <c r="D51">
        <f>WEEKDAY(A51,2)</f>
        <v>7</v>
      </c>
      <c r="E51">
        <v>10</v>
      </c>
      <c r="F51" s="12">
        <f>ROUNDDOWN(VLOOKUP(C51,$L$2:$M$5,2,FALSE)*E51,)</f>
        <v>2</v>
      </c>
      <c r="G51" s="4">
        <f>IF(D51&lt;=5,0,IF(D51=7,150,0))</f>
        <v>150</v>
      </c>
      <c r="H51" s="4">
        <f>IF(D51&lt;=5,F51*$M$12,0)</f>
        <v>0</v>
      </c>
      <c r="I51" s="4">
        <f t="shared" si="0"/>
        <v>-150</v>
      </c>
      <c r="J51">
        <f t="shared" si="2"/>
        <v>-4580</v>
      </c>
    </row>
    <row r="52" spans="1:10" x14ac:dyDescent="0.25">
      <c r="A52" s="2">
        <v>44977</v>
      </c>
      <c r="B52" s="4">
        <f t="shared" si="1"/>
        <v>2</v>
      </c>
      <c r="C52" s="2" t="s">
        <v>0</v>
      </c>
      <c r="D52">
        <f>WEEKDAY(A52,2)</f>
        <v>1</v>
      </c>
      <c r="E52">
        <v>10</v>
      </c>
      <c r="F52" s="12">
        <f>ROUNDDOWN(VLOOKUP(C52,$L$2:$M$5,2,FALSE)*E52,)</f>
        <v>2</v>
      </c>
      <c r="G52" s="4">
        <f>IF(D52&lt;=5,0,IF(D52=7,150,0))</f>
        <v>0</v>
      </c>
      <c r="H52" s="4">
        <f>IF(D52&lt;=5,F52*$M$12,0)</f>
        <v>132</v>
      </c>
      <c r="I52" s="4">
        <f t="shared" si="0"/>
        <v>132</v>
      </c>
      <c r="J52">
        <f t="shared" si="2"/>
        <v>-4448</v>
      </c>
    </row>
    <row r="53" spans="1:10" x14ac:dyDescent="0.25">
      <c r="A53" s="2">
        <v>44978</v>
      </c>
      <c r="B53" s="4">
        <f t="shared" si="1"/>
        <v>2</v>
      </c>
      <c r="C53" s="2" t="s">
        <v>0</v>
      </c>
      <c r="D53">
        <f>WEEKDAY(A53,2)</f>
        <v>2</v>
      </c>
      <c r="E53">
        <v>10</v>
      </c>
      <c r="F53" s="12">
        <f>ROUNDDOWN(VLOOKUP(C53,$L$2:$M$5,2,FALSE)*E53,)</f>
        <v>2</v>
      </c>
      <c r="G53" s="4">
        <f>IF(D53&lt;=5,0,IF(D53=7,150,0))</f>
        <v>0</v>
      </c>
      <c r="H53" s="4">
        <f>IF(D53&lt;=5,F53*$M$12,0)</f>
        <v>132</v>
      </c>
      <c r="I53" s="4">
        <f t="shared" si="0"/>
        <v>132</v>
      </c>
      <c r="J53">
        <f t="shared" si="2"/>
        <v>-4316</v>
      </c>
    </row>
    <row r="54" spans="1:10" x14ac:dyDescent="0.25">
      <c r="A54" s="2">
        <v>44979</v>
      </c>
      <c r="B54" s="4">
        <f t="shared" si="1"/>
        <v>2</v>
      </c>
      <c r="C54" s="2" t="s">
        <v>0</v>
      </c>
      <c r="D54">
        <f>WEEKDAY(A54,2)</f>
        <v>3</v>
      </c>
      <c r="E54">
        <v>10</v>
      </c>
      <c r="F54" s="12">
        <f>ROUNDDOWN(VLOOKUP(C54,$L$2:$M$5,2,FALSE)*E54,)</f>
        <v>2</v>
      </c>
      <c r="G54" s="4">
        <f>IF(D54&lt;=5,0,IF(D54=7,150,0))</f>
        <v>0</v>
      </c>
      <c r="H54" s="4">
        <f>IF(D54&lt;=5,F54*$M$12,0)</f>
        <v>132</v>
      </c>
      <c r="I54" s="4">
        <f t="shared" si="0"/>
        <v>132</v>
      </c>
      <c r="J54">
        <f t="shared" si="2"/>
        <v>-4184</v>
      </c>
    </row>
    <row r="55" spans="1:10" x14ac:dyDescent="0.25">
      <c r="A55" s="2">
        <v>44980</v>
      </c>
      <c r="B55" s="4">
        <f t="shared" si="1"/>
        <v>2</v>
      </c>
      <c r="C55" s="2" t="s">
        <v>0</v>
      </c>
      <c r="D55">
        <f>WEEKDAY(A55,2)</f>
        <v>4</v>
      </c>
      <c r="E55">
        <v>10</v>
      </c>
      <c r="F55" s="12">
        <f>ROUNDDOWN(VLOOKUP(C55,$L$2:$M$5,2,FALSE)*E55,)</f>
        <v>2</v>
      </c>
      <c r="G55" s="4">
        <f>IF(D55&lt;=5,0,IF(D55=7,150,0))</f>
        <v>0</v>
      </c>
      <c r="H55" s="4">
        <f>IF(D55&lt;=5,F55*$M$12,0)</f>
        <v>132</v>
      </c>
      <c r="I55" s="4">
        <f t="shared" si="0"/>
        <v>132</v>
      </c>
      <c r="J55">
        <f t="shared" si="2"/>
        <v>-4052</v>
      </c>
    </row>
    <row r="56" spans="1:10" x14ac:dyDescent="0.25">
      <c r="A56" s="2">
        <v>44981</v>
      </c>
      <c r="B56" s="4">
        <f t="shared" si="1"/>
        <v>2</v>
      </c>
      <c r="C56" s="2" t="s">
        <v>0</v>
      </c>
      <c r="D56">
        <f>WEEKDAY(A56,2)</f>
        <v>5</v>
      </c>
      <c r="E56">
        <v>10</v>
      </c>
      <c r="F56" s="12">
        <f>ROUNDDOWN(VLOOKUP(C56,$L$2:$M$5,2,FALSE)*E56,)</f>
        <v>2</v>
      </c>
      <c r="G56" s="4">
        <f>IF(D56&lt;=5,0,IF(D56=7,150,0))</f>
        <v>0</v>
      </c>
      <c r="H56" s="4">
        <f>IF(D56&lt;=5,F56*$M$12,0)</f>
        <v>132</v>
      </c>
      <c r="I56" s="4">
        <f t="shared" si="0"/>
        <v>132</v>
      </c>
      <c r="J56">
        <f t="shared" si="2"/>
        <v>-3920</v>
      </c>
    </row>
    <row r="57" spans="1:10" x14ac:dyDescent="0.25">
      <c r="A57" s="2">
        <v>44982</v>
      </c>
      <c r="B57" s="4">
        <f t="shared" si="1"/>
        <v>2</v>
      </c>
      <c r="C57" s="2" t="s">
        <v>0</v>
      </c>
      <c r="D57">
        <f>WEEKDAY(A57,2)</f>
        <v>6</v>
      </c>
      <c r="E57">
        <v>10</v>
      </c>
      <c r="F57" s="12">
        <f>ROUNDDOWN(VLOOKUP(C57,$L$2:$M$5,2,FALSE)*E57,)</f>
        <v>2</v>
      </c>
      <c r="G57" s="4">
        <f>IF(D57&lt;=5,0,IF(D57=7,150,0))</f>
        <v>0</v>
      </c>
      <c r="H57" s="4">
        <f>IF(D57&lt;=5,F57*$M$12,0)</f>
        <v>0</v>
      </c>
      <c r="I57" s="4">
        <f t="shared" si="0"/>
        <v>0</v>
      </c>
      <c r="J57">
        <f t="shared" si="2"/>
        <v>-3920</v>
      </c>
    </row>
    <row r="58" spans="1:10" x14ac:dyDescent="0.25">
      <c r="A58" s="2">
        <v>44983</v>
      </c>
      <c r="B58" s="4">
        <f t="shared" si="1"/>
        <v>2</v>
      </c>
      <c r="C58" s="2" t="s">
        <v>0</v>
      </c>
      <c r="D58">
        <f>WEEKDAY(A58,2)</f>
        <v>7</v>
      </c>
      <c r="E58">
        <v>10</v>
      </c>
      <c r="F58" s="12">
        <f>ROUNDDOWN(VLOOKUP(C58,$L$2:$M$5,2,FALSE)*E58,)</f>
        <v>2</v>
      </c>
      <c r="G58" s="4">
        <f>IF(D58&lt;=5,0,IF(D58=7,150,0))</f>
        <v>150</v>
      </c>
      <c r="H58" s="4">
        <f>IF(D58&lt;=5,F58*$M$12,0)</f>
        <v>0</v>
      </c>
      <c r="I58" s="4">
        <f t="shared" si="0"/>
        <v>-150</v>
      </c>
      <c r="J58">
        <f t="shared" si="2"/>
        <v>-4070</v>
      </c>
    </row>
    <row r="59" spans="1:10" x14ac:dyDescent="0.25">
      <c r="A59" s="2">
        <v>44984</v>
      </c>
      <c r="B59" s="4">
        <f t="shared" si="1"/>
        <v>2</v>
      </c>
      <c r="C59" s="2" t="s">
        <v>0</v>
      </c>
      <c r="D59">
        <f>WEEKDAY(A59,2)</f>
        <v>1</v>
      </c>
      <c r="E59">
        <v>10</v>
      </c>
      <c r="F59" s="12">
        <f>ROUNDDOWN(VLOOKUP(C59,$L$2:$M$5,2,FALSE)*E59,)</f>
        <v>2</v>
      </c>
      <c r="G59" s="4">
        <f>IF(D59&lt;=5,0,IF(D59=7,150,0))</f>
        <v>0</v>
      </c>
      <c r="H59" s="4">
        <f>IF(D59&lt;=5,F59*$M$12,0)</f>
        <v>132</v>
      </c>
      <c r="I59" s="4">
        <f t="shared" si="0"/>
        <v>132</v>
      </c>
      <c r="J59">
        <f t="shared" si="2"/>
        <v>-3938</v>
      </c>
    </row>
    <row r="60" spans="1:10" x14ac:dyDescent="0.25">
      <c r="A60" s="2">
        <v>44985</v>
      </c>
      <c r="B60" s="4">
        <f t="shared" si="1"/>
        <v>2</v>
      </c>
      <c r="C60" s="2" t="s">
        <v>0</v>
      </c>
      <c r="D60">
        <f>WEEKDAY(A60,2)</f>
        <v>2</v>
      </c>
      <c r="E60">
        <v>10</v>
      </c>
      <c r="F60" s="12">
        <f>ROUNDDOWN(VLOOKUP(C60,$L$2:$M$5,2,FALSE)*E60,)</f>
        <v>2</v>
      </c>
      <c r="G60" s="4">
        <f>IF(D60&lt;=5,0,IF(D60=7,150,0))</f>
        <v>0</v>
      </c>
      <c r="H60" s="4">
        <f>IF(D60&lt;=5,F60*$M$12,0)</f>
        <v>132</v>
      </c>
      <c r="I60" s="4">
        <f t="shared" si="0"/>
        <v>132</v>
      </c>
      <c r="J60">
        <f t="shared" si="2"/>
        <v>-3806</v>
      </c>
    </row>
    <row r="61" spans="1:10" x14ac:dyDescent="0.25">
      <c r="A61" s="2">
        <v>44986</v>
      </c>
      <c r="B61" s="4">
        <f t="shared" si="1"/>
        <v>3</v>
      </c>
      <c r="C61" s="2" t="s">
        <v>0</v>
      </c>
      <c r="D61">
        <f>WEEKDAY(A61,2)</f>
        <v>3</v>
      </c>
      <c r="E61">
        <v>10</v>
      </c>
      <c r="F61" s="12">
        <f>ROUNDDOWN(VLOOKUP(C61,$L$2:$M$5,2,FALSE)*E61,)</f>
        <v>2</v>
      </c>
      <c r="G61" s="4">
        <f>IF(D61&lt;=5,0,IF(D61=7,150,0))</f>
        <v>0</v>
      </c>
      <c r="H61" s="4">
        <f>IF(D61&lt;=5,F61*$M$12,0)</f>
        <v>132</v>
      </c>
      <c r="I61" s="4">
        <f t="shared" si="0"/>
        <v>132</v>
      </c>
      <c r="J61">
        <f t="shared" si="2"/>
        <v>-3674</v>
      </c>
    </row>
    <row r="62" spans="1:10" x14ac:dyDescent="0.25">
      <c r="A62" s="2">
        <v>44987</v>
      </c>
      <c r="B62" s="4">
        <f t="shared" si="1"/>
        <v>3</v>
      </c>
      <c r="C62" s="2" t="s">
        <v>0</v>
      </c>
      <c r="D62">
        <f>WEEKDAY(A62,2)</f>
        <v>4</v>
      </c>
      <c r="E62">
        <v>10</v>
      </c>
      <c r="F62" s="12">
        <f>ROUNDDOWN(VLOOKUP(C62,$L$2:$M$5,2,FALSE)*E62,)</f>
        <v>2</v>
      </c>
      <c r="G62" s="4">
        <f>IF(D62&lt;=5,0,IF(D62=7,150,0))</f>
        <v>0</v>
      </c>
      <c r="H62" s="4">
        <f>IF(D62&lt;=5,F62*$M$12,0)</f>
        <v>132</v>
      </c>
      <c r="I62" s="4">
        <f t="shared" si="0"/>
        <v>132</v>
      </c>
      <c r="J62">
        <f t="shared" si="2"/>
        <v>-3542</v>
      </c>
    </row>
    <row r="63" spans="1:10" x14ac:dyDescent="0.25">
      <c r="A63" s="2">
        <v>44988</v>
      </c>
      <c r="B63" s="4">
        <f t="shared" si="1"/>
        <v>3</v>
      </c>
      <c r="C63" s="2" t="s">
        <v>0</v>
      </c>
      <c r="D63">
        <f>WEEKDAY(A63,2)</f>
        <v>5</v>
      </c>
      <c r="E63">
        <v>10</v>
      </c>
      <c r="F63" s="12">
        <f>ROUNDDOWN(VLOOKUP(C63,$L$2:$M$5,2,FALSE)*E63,)</f>
        <v>2</v>
      </c>
      <c r="G63" s="4">
        <f>IF(D63&lt;=5,0,IF(D63=7,150,0))</f>
        <v>0</v>
      </c>
      <c r="H63" s="4">
        <f>IF(D63&lt;=5,F63*$M$12,0)</f>
        <v>132</v>
      </c>
      <c r="I63" s="4">
        <f t="shared" si="0"/>
        <v>132</v>
      </c>
      <c r="J63">
        <f t="shared" si="2"/>
        <v>-3410</v>
      </c>
    </row>
    <row r="64" spans="1:10" x14ac:dyDescent="0.25">
      <c r="A64" s="2">
        <v>44989</v>
      </c>
      <c r="B64" s="4">
        <f t="shared" si="1"/>
        <v>3</v>
      </c>
      <c r="C64" s="2" t="s">
        <v>0</v>
      </c>
      <c r="D64">
        <f>WEEKDAY(A64,2)</f>
        <v>6</v>
      </c>
      <c r="E64">
        <v>10</v>
      </c>
      <c r="F64" s="12">
        <f>ROUNDDOWN(VLOOKUP(C64,$L$2:$M$5,2,FALSE)*E64,)</f>
        <v>2</v>
      </c>
      <c r="G64" s="4">
        <f>IF(D64&lt;=5,0,IF(D64=7,150,0))</f>
        <v>0</v>
      </c>
      <c r="H64" s="4">
        <f>IF(D64&lt;=5,F64*$M$12,0)</f>
        <v>0</v>
      </c>
      <c r="I64" s="4">
        <f t="shared" si="0"/>
        <v>0</v>
      </c>
      <c r="J64">
        <f t="shared" si="2"/>
        <v>-3410</v>
      </c>
    </row>
    <row r="65" spans="1:10" x14ac:dyDescent="0.25">
      <c r="A65" s="2">
        <v>44990</v>
      </c>
      <c r="B65" s="4">
        <f t="shared" si="1"/>
        <v>3</v>
      </c>
      <c r="C65" s="2" t="s">
        <v>0</v>
      </c>
      <c r="D65">
        <f>WEEKDAY(A65,2)</f>
        <v>7</v>
      </c>
      <c r="E65">
        <v>10</v>
      </c>
      <c r="F65" s="12">
        <f>ROUNDDOWN(VLOOKUP(C65,$L$2:$M$5,2,FALSE)*E65,)</f>
        <v>2</v>
      </c>
      <c r="G65" s="4">
        <f>IF(D65&lt;=5,0,IF(D65=7,150,0))</f>
        <v>150</v>
      </c>
      <c r="H65" s="4">
        <f>IF(D65&lt;=5,F65*$M$12,0)</f>
        <v>0</v>
      </c>
      <c r="I65" s="4">
        <f t="shared" si="0"/>
        <v>-150</v>
      </c>
      <c r="J65">
        <f t="shared" si="2"/>
        <v>-3560</v>
      </c>
    </row>
    <row r="66" spans="1:10" x14ac:dyDescent="0.25">
      <c r="A66" s="2">
        <v>44991</v>
      </c>
      <c r="B66" s="4">
        <f t="shared" si="1"/>
        <v>3</v>
      </c>
      <c r="C66" s="2" t="s">
        <v>0</v>
      </c>
      <c r="D66">
        <f>WEEKDAY(A66,2)</f>
        <v>1</v>
      </c>
      <c r="E66">
        <v>10</v>
      </c>
      <c r="F66" s="12">
        <f>ROUNDDOWN(VLOOKUP(C66,$L$2:$M$5,2,FALSE)*E66,)</f>
        <v>2</v>
      </c>
      <c r="G66" s="4">
        <f>IF(D66&lt;=5,0,IF(D66=7,150,0))</f>
        <v>0</v>
      </c>
      <c r="H66" s="4">
        <f>IF(D66&lt;=5,F66*$M$12,0)</f>
        <v>132</v>
      </c>
      <c r="I66" s="4">
        <f t="shared" ref="I66:I129" si="3">H66-G66</f>
        <v>132</v>
      </c>
      <c r="J66">
        <f t="shared" si="2"/>
        <v>-3428</v>
      </c>
    </row>
    <row r="67" spans="1:10" x14ac:dyDescent="0.25">
      <c r="A67" s="2">
        <v>44992</v>
      </c>
      <c r="B67" s="4">
        <f t="shared" ref="B67:B130" si="4">MONTH(A67)</f>
        <v>3</v>
      </c>
      <c r="C67" s="2" t="s">
        <v>0</v>
      </c>
      <c r="D67">
        <f>WEEKDAY(A67,2)</f>
        <v>2</v>
      </c>
      <c r="E67">
        <v>10</v>
      </c>
      <c r="F67" s="12">
        <f>ROUNDDOWN(VLOOKUP(C67,$L$2:$M$5,2,FALSE)*E67,)</f>
        <v>2</v>
      </c>
      <c r="G67" s="4">
        <f>IF(D67&lt;=5,0,IF(D67=7,150,0))</f>
        <v>0</v>
      </c>
      <c r="H67" s="4">
        <f>IF(D67&lt;=5,F67*$M$12,0)</f>
        <v>132</v>
      </c>
      <c r="I67" s="4">
        <f t="shared" si="3"/>
        <v>132</v>
      </c>
      <c r="J67">
        <f t="shared" si="2"/>
        <v>-3296</v>
      </c>
    </row>
    <row r="68" spans="1:10" x14ac:dyDescent="0.25">
      <c r="A68" s="2">
        <v>44993</v>
      </c>
      <c r="B68" s="4">
        <f t="shared" si="4"/>
        <v>3</v>
      </c>
      <c r="C68" s="2" t="s">
        <v>0</v>
      </c>
      <c r="D68">
        <f>WEEKDAY(A68,2)</f>
        <v>3</v>
      </c>
      <c r="E68">
        <v>10</v>
      </c>
      <c r="F68" s="12">
        <f>ROUNDDOWN(VLOOKUP(C68,$L$2:$M$5,2,FALSE)*E68,)</f>
        <v>2</v>
      </c>
      <c r="G68" s="4">
        <f>IF(D68&lt;=5,0,IF(D68=7,150,0))</f>
        <v>0</v>
      </c>
      <c r="H68" s="4">
        <f>IF(D68&lt;=5,F68*$M$12,0)</f>
        <v>132</v>
      </c>
      <c r="I68" s="4">
        <f t="shared" si="3"/>
        <v>132</v>
      </c>
      <c r="J68">
        <f t="shared" ref="J68:J131" si="5">J67+I68</f>
        <v>-3164</v>
      </c>
    </row>
    <row r="69" spans="1:10" x14ac:dyDescent="0.25">
      <c r="A69" s="2">
        <v>44994</v>
      </c>
      <c r="B69" s="4">
        <f t="shared" si="4"/>
        <v>3</v>
      </c>
      <c r="C69" s="2" t="s">
        <v>0</v>
      </c>
      <c r="D69">
        <f>WEEKDAY(A69,2)</f>
        <v>4</v>
      </c>
      <c r="E69">
        <v>10</v>
      </c>
      <c r="F69" s="12">
        <f>ROUNDDOWN(VLOOKUP(C69,$L$2:$M$5,2,FALSE)*E69,)</f>
        <v>2</v>
      </c>
      <c r="G69" s="4">
        <f>IF(D69&lt;=5,0,IF(D69=7,150,0))</f>
        <v>0</v>
      </c>
      <c r="H69" s="4">
        <f>IF(D69&lt;=5,F69*$M$12,0)</f>
        <v>132</v>
      </c>
      <c r="I69" s="4">
        <f t="shared" si="3"/>
        <v>132</v>
      </c>
      <c r="J69">
        <f t="shared" si="5"/>
        <v>-3032</v>
      </c>
    </row>
    <row r="70" spans="1:10" x14ac:dyDescent="0.25">
      <c r="A70" s="2">
        <v>44995</v>
      </c>
      <c r="B70" s="4">
        <f t="shared" si="4"/>
        <v>3</v>
      </c>
      <c r="C70" s="2" t="s">
        <v>0</v>
      </c>
      <c r="D70">
        <f>WEEKDAY(A70,2)</f>
        <v>5</v>
      </c>
      <c r="E70">
        <v>10</v>
      </c>
      <c r="F70" s="12">
        <f>ROUNDDOWN(VLOOKUP(C70,$L$2:$M$5,2,FALSE)*E70,)</f>
        <v>2</v>
      </c>
      <c r="G70" s="4">
        <f>IF(D70&lt;=5,0,IF(D70=7,150,0))</f>
        <v>0</v>
      </c>
      <c r="H70" s="4">
        <f>IF(D70&lt;=5,F70*$M$12,0)</f>
        <v>132</v>
      </c>
      <c r="I70" s="4">
        <f t="shared" si="3"/>
        <v>132</v>
      </c>
      <c r="J70">
        <f t="shared" si="5"/>
        <v>-2900</v>
      </c>
    </row>
    <row r="71" spans="1:10" x14ac:dyDescent="0.25">
      <c r="A71" s="2">
        <v>44996</v>
      </c>
      <c r="B71" s="4">
        <f t="shared" si="4"/>
        <v>3</v>
      </c>
      <c r="C71" s="2" t="s">
        <v>0</v>
      </c>
      <c r="D71">
        <f>WEEKDAY(A71,2)</f>
        <v>6</v>
      </c>
      <c r="E71">
        <v>10</v>
      </c>
      <c r="F71" s="12">
        <f>ROUNDDOWN(VLOOKUP(C71,$L$2:$M$5,2,FALSE)*E71,)</f>
        <v>2</v>
      </c>
      <c r="G71" s="4">
        <f>IF(D71&lt;=5,0,IF(D71=7,150,0))</f>
        <v>0</v>
      </c>
      <c r="H71" s="4">
        <f>IF(D71&lt;=5,F71*$M$12,0)</f>
        <v>0</v>
      </c>
      <c r="I71" s="4">
        <f t="shared" si="3"/>
        <v>0</v>
      </c>
      <c r="J71">
        <f t="shared" si="5"/>
        <v>-2900</v>
      </c>
    </row>
    <row r="72" spans="1:10" x14ac:dyDescent="0.25">
      <c r="A72" s="2">
        <v>44997</v>
      </c>
      <c r="B72" s="4">
        <f t="shared" si="4"/>
        <v>3</v>
      </c>
      <c r="C72" s="2" t="s">
        <v>0</v>
      </c>
      <c r="D72">
        <f>WEEKDAY(A72,2)</f>
        <v>7</v>
      </c>
      <c r="E72">
        <v>10</v>
      </c>
      <c r="F72" s="12">
        <f>ROUNDDOWN(VLOOKUP(C72,$L$2:$M$5,2,FALSE)*E72,)</f>
        <v>2</v>
      </c>
      <c r="G72" s="4">
        <f>IF(D72&lt;=5,0,IF(D72=7,150,0))</f>
        <v>150</v>
      </c>
      <c r="H72" s="4">
        <f>IF(D72&lt;=5,F72*$M$12,0)</f>
        <v>0</v>
      </c>
      <c r="I72" s="4">
        <f t="shared" si="3"/>
        <v>-150</v>
      </c>
      <c r="J72">
        <f t="shared" si="5"/>
        <v>-3050</v>
      </c>
    </row>
    <row r="73" spans="1:10" x14ac:dyDescent="0.25">
      <c r="A73" s="2">
        <v>44998</v>
      </c>
      <c r="B73" s="4">
        <f t="shared" si="4"/>
        <v>3</v>
      </c>
      <c r="C73" s="2" t="s">
        <v>0</v>
      </c>
      <c r="D73">
        <f>WEEKDAY(A73,2)</f>
        <v>1</v>
      </c>
      <c r="E73">
        <v>10</v>
      </c>
      <c r="F73" s="12">
        <f>ROUNDDOWN(VLOOKUP(C73,$L$2:$M$5,2,FALSE)*E73,)</f>
        <v>2</v>
      </c>
      <c r="G73" s="4">
        <f>IF(D73&lt;=5,0,IF(D73=7,150,0))</f>
        <v>0</v>
      </c>
      <c r="H73" s="4">
        <f>IF(D73&lt;=5,F73*$M$12,0)</f>
        <v>132</v>
      </c>
      <c r="I73" s="4">
        <f t="shared" si="3"/>
        <v>132</v>
      </c>
      <c r="J73">
        <f t="shared" si="5"/>
        <v>-2918</v>
      </c>
    </row>
    <row r="74" spans="1:10" x14ac:dyDescent="0.25">
      <c r="A74" s="2">
        <v>44999</v>
      </c>
      <c r="B74" s="4">
        <f t="shared" si="4"/>
        <v>3</v>
      </c>
      <c r="C74" s="2" t="s">
        <v>0</v>
      </c>
      <c r="D74">
        <f>WEEKDAY(A74,2)</f>
        <v>2</v>
      </c>
      <c r="E74">
        <v>10</v>
      </c>
      <c r="F74" s="12">
        <f>ROUNDDOWN(VLOOKUP(C74,$L$2:$M$5,2,FALSE)*E74,)</f>
        <v>2</v>
      </c>
      <c r="G74" s="4">
        <f>IF(D74&lt;=5,0,IF(D74=7,150,0))</f>
        <v>0</v>
      </c>
      <c r="H74" s="4">
        <f>IF(D74&lt;=5,F74*$M$12,0)</f>
        <v>132</v>
      </c>
      <c r="I74" s="4">
        <f t="shared" si="3"/>
        <v>132</v>
      </c>
      <c r="J74">
        <f t="shared" si="5"/>
        <v>-2786</v>
      </c>
    </row>
    <row r="75" spans="1:10" x14ac:dyDescent="0.25">
      <c r="A75" s="2">
        <v>45000</v>
      </c>
      <c r="B75" s="4">
        <f t="shared" si="4"/>
        <v>3</v>
      </c>
      <c r="C75" s="2" t="s">
        <v>0</v>
      </c>
      <c r="D75">
        <f>WEEKDAY(A75,2)</f>
        <v>3</v>
      </c>
      <c r="E75">
        <v>10</v>
      </c>
      <c r="F75" s="12">
        <f>ROUNDDOWN(VLOOKUP(C75,$L$2:$M$5,2,FALSE)*E75,)</f>
        <v>2</v>
      </c>
      <c r="G75" s="4">
        <f>IF(D75&lt;=5,0,IF(D75=7,150,0))</f>
        <v>0</v>
      </c>
      <c r="H75" s="4">
        <f>IF(D75&lt;=5,F75*$M$12,0)</f>
        <v>132</v>
      </c>
      <c r="I75" s="4">
        <f t="shared" si="3"/>
        <v>132</v>
      </c>
      <c r="J75">
        <f t="shared" si="5"/>
        <v>-2654</v>
      </c>
    </row>
    <row r="76" spans="1:10" x14ac:dyDescent="0.25">
      <c r="A76" s="2">
        <v>45001</v>
      </c>
      <c r="B76" s="4">
        <f t="shared" si="4"/>
        <v>3</v>
      </c>
      <c r="C76" s="2" t="s">
        <v>0</v>
      </c>
      <c r="D76">
        <f>WEEKDAY(A76,2)</f>
        <v>4</v>
      </c>
      <c r="E76">
        <v>10</v>
      </c>
      <c r="F76" s="12">
        <f>ROUNDDOWN(VLOOKUP(C76,$L$2:$M$5,2,FALSE)*E76,)</f>
        <v>2</v>
      </c>
      <c r="G76" s="4">
        <f>IF(D76&lt;=5,0,IF(D76=7,150,0))</f>
        <v>0</v>
      </c>
      <c r="H76" s="4">
        <f>IF(D76&lt;=5,F76*$M$12,0)</f>
        <v>132</v>
      </c>
      <c r="I76" s="4">
        <f t="shared" si="3"/>
        <v>132</v>
      </c>
      <c r="J76">
        <f t="shared" si="5"/>
        <v>-2522</v>
      </c>
    </row>
    <row r="77" spans="1:10" x14ac:dyDescent="0.25">
      <c r="A77" s="2">
        <v>45002</v>
      </c>
      <c r="B77" s="4">
        <f t="shared" si="4"/>
        <v>3</v>
      </c>
      <c r="C77" s="2" t="s">
        <v>0</v>
      </c>
      <c r="D77">
        <f>WEEKDAY(A77,2)</f>
        <v>5</v>
      </c>
      <c r="E77">
        <v>10</v>
      </c>
      <c r="F77" s="12">
        <f>ROUNDDOWN(VLOOKUP(C77,$L$2:$M$5,2,FALSE)*E77,)</f>
        <v>2</v>
      </c>
      <c r="G77" s="4">
        <f>IF(D77&lt;=5,0,IF(D77=7,150,0))</f>
        <v>0</v>
      </c>
      <c r="H77" s="4">
        <f>IF(D77&lt;=5,F77*$M$12,0)</f>
        <v>132</v>
      </c>
      <c r="I77" s="4">
        <f t="shared" si="3"/>
        <v>132</v>
      </c>
      <c r="J77">
        <f t="shared" si="5"/>
        <v>-2390</v>
      </c>
    </row>
    <row r="78" spans="1:10" x14ac:dyDescent="0.25">
      <c r="A78" s="2">
        <v>45003</v>
      </c>
      <c r="B78" s="4">
        <f t="shared" si="4"/>
        <v>3</v>
      </c>
      <c r="C78" s="2" t="s">
        <v>0</v>
      </c>
      <c r="D78">
        <f>WEEKDAY(A78,2)</f>
        <v>6</v>
      </c>
      <c r="E78">
        <v>10</v>
      </c>
      <c r="F78" s="12">
        <f>ROUNDDOWN(VLOOKUP(C78,$L$2:$M$5,2,FALSE)*E78,)</f>
        <v>2</v>
      </c>
      <c r="G78" s="4">
        <f>IF(D78&lt;=5,0,IF(D78=7,150,0))</f>
        <v>0</v>
      </c>
      <c r="H78" s="4">
        <f>IF(D78&lt;=5,F78*$M$12,0)</f>
        <v>0</v>
      </c>
      <c r="I78" s="4">
        <f t="shared" si="3"/>
        <v>0</v>
      </c>
      <c r="J78">
        <f t="shared" si="5"/>
        <v>-2390</v>
      </c>
    </row>
    <row r="79" spans="1:10" x14ac:dyDescent="0.25">
      <c r="A79" s="2">
        <v>45004</v>
      </c>
      <c r="B79" s="4">
        <f t="shared" si="4"/>
        <v>3</v>
      </c>
      <c r="C79" s="2" t="s">
        <v>0</v>
      </c>
      <c r="D79">
        <f>WEEKDAY(A79,2)</f>
        <v>7</v>
      </c>
      <c r="E79">
        <v>10</v>
      </c>
      <c r="F79" s="12">
        <f>ROUNDDOWN(VLOOKUP(C79,$L$2:$M$5,2,FALSE)*E79,)</f>
        <v>2</v>
      </c>
      <c r="G79" s="4">
        <f>IF(D79&lt;=5,0,IF(D79=7,150,0))</f>
        <v>150</v>
      </c>
      <c r="H79" s="4">
        <f>IF(D79&lt;=5,F79*$M$12,0)</f>
        <v>0</v>
      </c>
      <c r="I79" s="4">
        <f t="shared" si="3"/>
        <v>-150</v>
      </c>
      <c r="J79">
        <f t="shared" si="5"/>
        <v>-2540</v>
      </c>
    </row>
    <row r="80" spans="1:10" x14ac:dyDescent="0.25">
      <c r="A80" s="2">
        <v>45005</v>
      </c>
      <c r="B80" s="4">
        <f t="shared" si="4"/>
        <v>3</v>
      </c>
      <c r="C80" s="2" t="s">
        <v>0</v>
      </c>
      <c r="D80">
        <f>WEEKDAY(A80,2)</f>
        <v>1</v>
      </c>
      <c r="E80">
        <v>10</v>
      </c>
      <c r="F80" s="12">
        <f>ROUNDDOWN(VLOOKUP(C80,$L$2:$M$5,2,FALSE)*E80,)</f>
        <v>2</v>
      </c>
      <c r="G80" s="4">
        <f>IF(D80&lt;=5,0,IF(D80=7,150,0))</f>
        <v>0</v>
      </c>
      <c r="H80" s="4">
        <f>IF(D80&lt;=5,F80*$M$12,0)</f>
        <v>132</v>
      </c>
      <c r="I80" s="4">
        <f t="shared" si="3"/>
        <v>132</v>
      </c>
      <c r="J80">
        <f t="shared" si="5"/>
        <v>-2408</v>
      </c>
    </row>
    <row r="81" spans="1:10" x14ac:dyDescent="0.25">
      <c r="A81" s="2">
        <v>45006</v>
      </c>
      <c r="B81" s="4">
        <f t="shared" si="4"/>
        <v>3</v>
      </c>
      <c r="C81" s="2" t="s">
        <v>1</v>
      </c>
      <c r="D81">
        <f>WEEKDAY(A81,2)</f>
        <v>2</v>
      </c>
      <c r="E81">
        <v>10</v>
      </c>
      <c r="F81" s="12">
        <f>ROUNDDOWN(VLOOKUP(C81,$L$2:$M$5,2,FALSE)*E81,)</f>
        <v>5</v>
      </c>
      <c r="G81" s="4">
        <f>IF(D81&lt;=5,0,IF(D81=7,150,0))</f>
        <v>0</v>
      </c>
      <c r="H81" s="4">
        <f>IF(D81&lt;=5,F81*$M$12,0)</f>
        <v>330</v>
      </c>
      <c r="I81" s="4">
        <f t="shared" si="3"/>
        <v>330</v>
      </c>
      <c r="J81">
        <f t="shared" si="5"/>
        <v>-2078</v>
      </c>
    </row>
    <row r="82" spans="1:10" x14ac:dyDescent="0.25">
      <c r="A82" s="2">
        <v>45007</v>
      </c>
      <c r="B82" s="4">
        <f t="shared" si="4"/>
        <v>3</v>
      </c>
      <c r="C82" s="2" t="s">
        <v>1</v>
      </c>
      <c r="D82">
        <f>WEEKDAY(A82,2)</f>
        <v>3</v>
      </c>
      <c r="E82">
        <v>10</v>
      </c>
      <c r="F82" s="12">
        <f>ROUNDDOWN(VLOOKUP(C82,$L$2:$M$5,2,FALSE)*E82,)</f>
        <v>5</v>
      </c>
      <c r="G82" s="4">
        <f>IF(D82&lt;=5,0,IF(D82=7,150,0))</f>
        <v>0</v>
      </c>
      <c r="H82" s="4">
        <f>IF(D82&lt;=5,F82*$M$12,0)</f>
        <v>330</v>
      </c>
      <c r="I82" s="4">
        <f t="shared" si="3"/>
        <v>330</v>
      </c>
      <c r="J82">
        <f t="shared" si="5"/>
        <v>-1748</v>
      </c>
    </row>
    <row r="83" spans="1:10" x14ac:dyDescent="0.25">
      <c r="A83" s="2">
        <v>45008</v>
      </c>
      <c r="B83" s="4">
        <f t="shared" si="4"/>
        <v>3</v>
      </c>
      <c r="C83" s="2" t="s">
        <v>1</v>
      </c>
      <c r="D83">
        <f>WEEKDAY(A83,2)</f>
        <v>4</v>
      </c>
      <c r="E83">
        <v>10</v>
      </c>
      <c r="F83" s="12">
        <f>ROUNDDOWN(VLOOKUP(C83,$L$2:$M$5,2,FALSE)*E83,)</f>
        <v>5</v>
      </c>
      <c r="G83" s="4">
        <f>IF(D83&lt;=5,0,IF(D83=7,150,0))</f>
        <v>0</v>
      </c>
      <c r="H83" s="4">
        <f>IF(D83&lt;=5,F83*$M$12,0)</f>
        <v>330</v>
      </c>
      <c r="I83" s="4">
        <f t="shared" si="3"/>
        <v>330</v>
      </c>
      <c r="J83">
        <f t="shared" si="5"/>
        <v>-1418</v>
      </c>
    </row>
    <row r="84" spans="1:10" x14ac:dyDescent="0.25">
      <c r="A84" s="2">
        <v>45009</v>
      </c>
      <c r="B84" s="4">
        <f t="shared" si="4"/>
        <v>3</v>
      </c>
      <c r="C84" s="2" t="s">
        <v>1</v>
      </c>
      <c r="D84">
        <f>WEEKDAY(A84,2)</f>
        <v>5</v>
      </c>
      <c r="E84">
        <v>10</v>
      </c>
      <c r="F84" s="12">
        <f>ROUNDDOWN(VLOOKUP(C84,$L$2:$M$5,2,FALSE)*E84,)</f>
        <v>5</v>
      </c>
      <c r="G84" s="4">
        <f>IF(D84&lt;=5,0,IF(D84=7,150,0))</f>
        <v>0</v>
      </c>
      <c r="H84" s="4">
        <f>IF(D84&lt;=5,F84*$M$12,0)</f>
        <v>330</v>
      </c>
      <c r="I84" s="4">
        <f t="shared" si="3"/>
        <v>330</v>
      </c>
      <c r="J84">
        <f t="shared" si="5"/>
        <v>-1088</v>
      </c>
    </row>
    <row r="85" spans="1:10" x14ac:dyDescent="0.25">
      <c r="A85" s="2">
        <v>45010</v>
      </c>
      <c r="B85" s="4">
        <f t="shared" si="4"/>
        <v>3</v>
      </c>
      <c r="C85" s="2" t="s">
        <v>1</v>
      </c>
      <c r="D85">
        <f>WEEKDAY(A85,2)</f>
        <v>6</v>
      </c>
      <c r="E85">
        <v>10</v>
      </c>
      <c r="F85" s="12">
        <f>ROUNDDOWN(VLOOKUP(C85,$L$2:$M$5,2,FALSE)*E85,)</f>
        <v>5</v>
      </c>
      <c r="G85" s="4">
        <f>IF(D85&lt;=5,0,IF(D85=7,150,0))</f>
        <v>0</v>
      </c>
      <c r="H85" s="4">
        <f>IF(D85&lt;=5,F85*$M$12,0)</f>
        <v>0</v>
      </c>
      <c r="I85" s="4">
        <f t="shared" si="3"/>
        <v>0</v>
      </c>
      <c r="J85">
        <f t="shared" si="5"/>
        <v>-1088</v>
      </c>
    </row>
    <row r="86" spans="1:10" x14ac:dyDescent="0.25">
      <c r="A86" s="2">
        <v>45011</v>
      </c>
      <c r="B86" s="4">
        <f t="shared" si="4"/>
        <v>3</v>
      </c>
      <c r="C86" s="2" t="s">
        <v>1</v>
      </c>
      <c r="D86">
        <f>WEEKDAY(A86,2)</f>
        <v>7</v>
      </c>
      <c r="E86">
        <v>10</v>
      </c>
      <c r="F86" s="12">
        <f>ROUNDDOWN(VLOOKUP(C86,$L$2:$M$5,2,FALSE)*E86,)</f>
        <v>5</v>
      </c>
      <c r="G86" s="4">
        <f>IF(D86&lt;=5,0,IF(D86=7,150,0))</f>
        <v>150</v>
      </c>
      <c r="H86" s="4">
        <f>IF(D86&lt;=5,F86*$M$12,0)</f>
        <v>0</v>
      </c>
      <c r="I86" s="4">
        <f t="shared" si="3"/>
        <v>-150</v>
      </c>
      <c r="J86">
        <f t="shared" si="5"/>
        <v>-1238</v>
      </c>
    </row>
    <row r="87" spans="1:10" x14ac:dyDescent="0.25">
      <c r="A87" s="2">
        <v>45012</v>
      </c>
      <c r="B87" s="4">
        <f t="shared" si="4"/>
        <v>3</v>
      </c>
      <c r="C87" s="2" t="s">
        <v>1</v>
      </c>
      <c r="D87">
        <f>WEEKDAY(A87,2)</f>
        <v>1</v>
      </c>
      <c r="E87">
        <v>10</v>
      </c>
      <c r="F87" s="12">
        <f>ROUNDDOWN(VLOOKUP(C87,$L$2:$M$5,2,FALSE)*E87,)</f>
        <v>5</v>
      </c>
      <c r="G87" s="4">
        <f>IF(D87&lt;=5,0,IF(D87=7,150,0))</f>
        <v>0</v>
      </c>
      <c r="H87" s="4">
        <f>IF(D87&lt;=5,F87*$M$12,0)</f>
        <v>330</v>
      </c>
      <c r="I87" s="4">
        <f t="shared" si="3"/>
        <v>330</v>
      </c>
      <c r="J87">
        <f t="shared" si="5"/>
        <v>-908</v>
      </c>
    </row>
    <row r="88" spans="1:10" x14ac:dyDescent="0.25">
      <c r="A88" s="2">
        <v>45013</v>
      </c>
      <c r="B88" s="4">
        <f t="shared" si="4"/>
        <v>3</v>
      </c>
      <c r="C88" s="2" t="s">
        <v>1</v>
      </c>
      <c r="D88">
        <f>WEEKDAY(A88,2)</f>
        <v>2</v>
      </c>
      <c r="E88">
        <v>10</v>
      </c>
      <c r="F88" s="12">
        <f>ROUNDDOWN(VLOOKUP(C88,$L$2:$M$5,2,FALSE)*E88,)</f>
        <v>5</v>
      </c>
      <c r="G88" s="4">
        <f>IF(D88&lt;=5,0,IF(D88=7,150,0))</f>
        <v>0</v>
      </c>
      <c r="H88" s="4">
        <f>IF(D88&lt;=5,F88*$M$12,0)</f>
        <v>330</v>
      </c>
      <c r="I88" s="4">
        <f t="shared" si="3"/>
        <v>330</v>
      </c>
      <c r="J88">
        <f t="shared" si="5"/>
        <v>-578</v>
      </c>
    </row>
    <row r="89" spans="1:10" x14ac:dyDescent="0.25">
      <c r="A89" s="2">
        <v>45014</v>
      </c>
      <c r="B89" s="4">
        <f t="shared" si="4"/>
        <v>3</v>
      </c>
      <c r="C89" s="2" t="s">
        <v>1</v>
      </c>
      <c r="D89">
        <f>WEEKDAY(A89,2)</f>
        <v>3</v>
      </c>
      <c r="E89">
        <v>10</v>
      </c>
      <c r="F89" s="12">
        <f>ROUNDDOWN(VLOOKUP(C89,$L$2:$M$5,2,FALSE)*E89,)</f>
        <v>5</v>
      </c>
      <c r="G89" s="4">
        <f>IF(D89&lt;=5,0,IF(D89=7,150,0))</f>
        <v>0</v>
      </c>
      <c r="H89" s="4">
        <f>IF(D89&lt;=5,F89*$M$12,0)</f>
        <v>330</v>
      </c>
      <c r="I89" s="4">
        <f t="shared" si="3"/>
        <v>330</v>
      </c>
      <c r="J89">
        <f t="shared" si="5"/>
        <v>-248</v>
      </c>
    </row>
    <row r="90" spans="1:10" x14ac:dyDescent="0.25">
      <c r="A90" s="2">
        <v>45015</v>
      </c>
      <c r="B90" s="4">
        <f t="shared" si="4"/>
        <v>3</v>
      </c>
      <c r="C90" s="2" t="s">
        <v>1</v>
      </c>
      <c r="D90">
        <f>WEEKDAY(A90,2)</f>
        <v>4</v>
      </c>
      <c r="E90">
        <v>10</v>
      </c>
      <c r="F90" s="12">
        <f>ROUNDDOWN(VLOOKUP(C90,$L$2:$M$5,2,FALSE)*E90,)</f>
        <v>5</v>
      </c>
      <c r="G90" s="4">
        <f>IF(D90&lt;=5,0,IF(D90=7,150,0))</f>
        <v>0</v>
      </c>
      <c r="H90" s="4">
        <f>IF(D90&lt;=5,F90*$M$12,0)</f>
        <v>330</v>
      </c>
      <c r="I90" s="4">
        <f t="shared" si="3"/>
        <v>330</v>
      </c>
      <c r="J90">
        <f t="shared" si="5"/>
        <v>82</v>
      </c>
    </row>
    <row r="91" spans="1:10" x14ac:dyDescent="0.25">
      <c r="A91" s="2">
        <v>45016</v>
      </c>
      <c r="B91" s="4">
        <f t="shared" si="4"/>
        <v>3</v>
      </c>
      <c r="C91" s="2" t="s">
        <v>1</v>
      </c>
      <c r="D91">
        <f>WEEKDAY(A91,2)</f>
        <v>5</v>
      </c>
      <c r="E91">
        <v>10</v>
      </c>
      <c r="F91" s="12">
        <f>ROUNDDOWN(VLOOKUP(C91,$L$2:$M$5,2,FALSE)*E91,)</f>
        <v>5</v>
      </c>
      <c r="G91" s="4">
        <f>IF(D91&lt;=5,0,IF(D91=7,150,0))</f>
        <v>0</v>
      </c>
      <c r="H91" s="4">
        <f>IF(D91&lt;=5,F91*$M$12,0)</f>
        <v>330</v>
      </c>
      <c r="I91" s="4">
        <f t="shared" si="3"/>
        <v>330</v>
      </c>
      <c r="J91">
        <f t="shared" si="5"/>
        <v>412</v>
      </c>
    </row>
    <row r="92" spans="1:10" x14ac:dyDescent="0.25">
      <c r="A92" s="2">
        <v>45017</v>
      </c>
      <c r="B92" s="4">
        <f t="shared" si="4"/>
        <v>4</v>
      </c>
      <c r="C92" s="2" t="s">
        <v>1</v>
      </c>
      <c r="D92">
        <f>WEEKDAY(A92,2)</f>
        <v>6</v>
      </c>
      <c r="E92">
        <v>10</v>
      </c>
      <c r="F92" s="12">
        <f>ROUNDDOWN(VLOOKUP(C92,$L$2:$M$5,2,FALSE)*E92,)</f>
        <v>5</v>
      </c>
      <c r="G92" s="4">
        <f>IF(D92&lt;=5,0,IF(D92=7,150,0))</f>
        <v>0</v>
      </c>
      <c r="H92" s="4">
        <f>IF(D92&lt;=5,F92*$M$12,0)</f>
        <v>0</v>
      </c>
      <c r="I92" s="4">
        <f t="shared" si="3"/>
        <v>0</v>
      </c>
      <c r="J92">
        <f t="shared" si="5"/>
        <v>412</v>
      </c>
    </row>
    <row r="93" spans="1:10" x14ac:dyDescent="0.25">
      <c r="A93" s="2">
        <v>45018</v>
      </c>
      <c r="B93" s="4">
        <f t="shared" si="4"/>
        <v>4</v>
      </c>
      <c r="C93" s="2" t="s">
        <v>1</v>
      </c>
      <c r="D93">
        <f>WEEKDAY(A93,2)</f>
        <v>7</v>
      </c>
      <c r="E93">
        <v>10</v>
      </c>
      <c r="F93" s="12">
        <f>ROUNDDOWN(VLOOKUP(C93,$L$2:$M$5,2,FALSE)*E93,)</f>
        <v>5</v>
      </c>
      <c r="G93" s="4">
        <f>IF(D93&lt;=5,0,IF(D93=7,150,0))</f>
        <v>150</v>
      </c>
      <c r="H93" s="4">
        <f>IF(D93&lt;=5,F93*$M$12,0)</f>
        <v>0</v>
      </c>
      <c r="I93" s="4">
        <f t="shared" si="3"/>
        <v>-150</v>
      </c>
      <c r="J93">
        <f t="shared" si="5"/>
        <v>262</v>
      </c>
    </row>
    <row r="94" spans="1:10" x14ac:dyDescent="0.25">
      <c r="A94" s="2">
        <v>45019</v>
      </c>
      <c r="B94" s="4">
        <f t="shared" si="4"/>
        <v>4</v>
      </c>
      <c r="C94" s="2" t="s">
        <v>1</v>
      </c>
      <c r="D94">
        <f>WEEKDAY(A94,2)</f>
        <v>1</v>
      </c>
      <c r="E94">
        <v>10</v>
      </c>
      <c r="F94" s="12">
        <f>ROUNDDOWN(VLOOKUP(C94,$L$2:$M$5,2,FALSE)*E94,)</f>
        <v>5</v>
      </c>
      <c r="G94" s="4">
        <f>IF(D94&lt;=5,0,IF(D94=7,150,0))</f>
        <v>0</v>
      </c>
      <c r="H94" s="4">
        <f>IF(D94&lt;=5,F94*$M$12,0)</f>
        <v>330</v>
      </c>
      <c r="I94" s="4">
        <f t="shared" si="3"/>
        <v>330</v>
      </c>
      <c r="J94">
        <f t="shared" si="5"/>
        <v>592</v>
      </c>
    </row>
    <row r="95" spans="1:10" x14ac:dyDescent="0.25">
      <c r="A95" s="2">
        <v>45020</v>
      </c>
      <c r="B95" s="4">
        <f t="shared" si="4"/>
        <v>4</v>
      </c>
      <c r="C95" s="2" t="s">
        <v>1</v>
      </c>
      <c r="D95">
        <f>WEEKDAY(A95,2)</f>
        <v>2</v>
      </c>
      <c r="E95">
        <v>10</v>
      </c>
      <c r="F95" s="12">
        <f>ROUNDDOWN(VLOOKUP(C95,$L$2:$M$5,2,FALSE)*E95,)</f>
        <v>5</v>
      </c>
      <c r="G95" s="4">
        <f>IF(D95&lt;=5,0,IF(D95=7,150,0))</f>
        <v>0</v>
      </c>
      <c r="H95" s="4">
        <f>IF(D95&lt;=5,F95*$M$12,0)</f>
        <v>330</v>
      </c>
      <c r="I95" s="4">
        <f t="shared" si="3"/>
        <v>330</v>
      </c>
      <c r="J95">
        <f t="shared" si="5"/>
        <v>922</v>
      </c>
    </row>
    <row r="96" spans="1:10" x14ac:dyDescent="0.25">
      <c r="A96" s="2">
        <v>45021</v>
      </c>
      <c r="B96" s="4">
        <f t="shared" si="4"/>
        <v>4</v>
      </c>
      <c r="C96" s="2" t="s">
        <v>1</v>
      </c>
      <c r="D96">
        <f>WEEKDAY(A96,2)</f>
        <v>3</v>
      </c>
      <c r="E96">
        <v>10</v>
      </c>
      <c r="F96" s="12">
        <f>ROUNDDOWN(VLOOKUP(C96,$L$2:$M$5,2,FALSE)*E96,)</f>
        <v>5</v>
      </c>
      <c r="G96" s="4">
        <f>IF(D96&lt;=5,0,IF(D96=7,150,0))</f>
        <v>0</v>
      </c>
      <c r="H96" s="4">
        <f>IF(D96&lt;=5,F96*$M$12,0)</f>
        <v>330</v>
      </c>
      <c r="I96" s="4">
        <f t="shared" si="3"/>
        <v>330</v>
      </c>
      <c r="J96">
        <f t="shared" si="5"/>
        <v>1252</v>
      </c>
    </row>
    <row r="97" spans="1:10" x14ac:dyDescent="0.25">
      <c r="A97" s="2">
        <v>45022</v>
      </c>
      <c r="B97" s="4">
        <f t="shared" si="4"/>
        <v>4</v>
      </c>
      <c r="C97" s="2" t="s">
        <v>1</v>
      </c>
      <c r="D97">
        <f>WEEKDAY(A97,2)</f>
        <v>4</v>
      </c>
      <c r="E97">
        <v>10</v>
      </c>
      <c r="F97" s="12">
        <f>ROUNDDOWN(VLOOKUP(C97,$L$2:$M$5,2,FALSE)*E97,)</f>
        <v>5</v>
      </c>
      <c r="G97" s="4">
        <f>IF(D97&lt;=5,0,IF(D97=7,150,0))</f>
        <v>0</v>
      </c>
      <c r="H97" s="4">
        <f>IF(D97&lt;=5,F97*$M$12,0)</f>
        <v>330</v>
      </c>
      <c r="I97" s="4">
        <f t="shared" si="3"/>
        <v>330</v>
      </c>
      <c r="J97">
        <f t="shared" si="5"/>
        <v>1582</v>
      </c>
    </row>
    <row r="98" spans="1:10" x14ac:dyDescent="0.25">
      <c r="A98" s="2">
        <v>45023</v>
      </c>
      <c r="B98" s="4">
        <f t="shared" si="4"/>
        <v>4</v>
      </c>
      <c r="C98" s="2" t="s">
        <v>1</v>
      </c>
      <c r="D98">
        <f>WEEKDAY(A98,2)</f>
        <v>5</v>
      </c>
      <c r="E98">
        <v>10</v>
      </c>
      <c r="F98" s="12">
        <f>ROUNDDOWN(VLOOKUP(C98,$L$2:$M$5,2,FALSE)*E98,)</f>
        <v>5</v>
      </c>
      <c r="G98" s="4">
        <f>IF(D98&lt;=5,0,IF(D98=7,150,0))</f>
        <v>0</v>
      </c>
      <c r="H98" s="4">
        <f>IF(D98&lt;=5,F98*$M$12,0)</f>
        <v>330</v>
      </c>
      <c r="I98" s="4">
        <f t="shared" si="3"/>
        <v>330</v>
      </c>
      <c r="J98">
        <f t="shared" si="5"/>
        <v>1912</v>
      </c>
    </row>
    <row r="99" spans="1:10" x14ac:dyDescent="0.25">
      <c r="A99" s="2">
        <v>45024</v>
      </c>
      <c r="B99" s="4">
        <f t="shared" si="4"/>
        <v>4</v>
      </c>
      <c r="C99" s="2" t="s">
        <v>1</v>
      </c>
      <c r="D99">
        <f>WEEKDAY(A99,2)</f>
        <v>6</v>
      </c>
      <c r="E99">
        <v>10</v>
      </c>
      <c r="F99" s="12">
        <f>ROUNDDOWN(VLOOKUP(C99,$L$2:$M$5,2,FALSE)*E99,)</f>
        <v>5</v>
      </c>
      <c r="G99" s="4">
        <f>IF(D99&lt;=5,0,IF(D99=7,150,0))</f>
        <v>0</v>
      </c>
      <c r="H99" s="4">
        <f>IF(D99&lt;=5,F99*$M$12,0)</f>
        <v>0</v>
      </c>
      <c r="I99" s="4">
        <f t="shared" si="3"/>
        <v>0</v>
      </c>
      <c r="J99">
        <f t="shared" si="5"/>
        <v>1912</v>
      </c>
    </row>
    <row r="100" spans="1:10" x14ac:dyDescent="0.25">
      <c r="A100" s="2">
        <v>45025</v>
      </c>
      <c r="B100" s="4">
        <f t="shared" si="4"/>
        <v>4</v>
      </c>
      <c r="C100" s="2" t="s">
        <v>1</v>
      </c>
      <c r="D100">
        <f>WEEKDAY(A100,2)</f>
        <v>7</v>
      </c>
      <c r="E100">
        <v>10</v>
      </c>
      <c r="F100" s="12">
        <f>ROUNDDOWN(VLOOKUP(C100,$L$2:$M$5,2,FALSE)*E100,)</f>
        <v>5</v>
      </c>
      <c r="G100" s="4">
        <f>IF(D100&lt;=5,0,IF(D100=7,150,0))</f>
        <v>150</v>
      </c>
      <c r="H100" s="4">
        <f>IF(D100&lt;=5,F100*$M$12,0)</f>
        <v>0</v>
      </c>
      <c r="I100" s="4">
        <f t="shared" si="3"/>
        <v>-150</v>
      </c>
      <c r="J100">
        <f t="shared" si="5"/>
        <v>1762</v>
      </c>
    </row>
    <row r="101" spans="1:10" x14ac:dyDescent="0.25">
      <c r="A101" s="2">
        <v>45026</v>
      </c>
      <c r="B101" s="4">
        <f t="shared" si="4"/>
        <v>4</v>
      </c>
      <c r="C101" s="2" t="s">
        <v>1</v>
      </c>
      <c r="D101">
        <f>WEEKDAY(A101,2)</f>
        <v>1</v>
      </c>
      <c r="E101">
        <v>10</v>
      </c>
      <c r="F101" s="12">
        <f>ROUNDDOWN(VLOOKUP(C101,$L$2:$M$5,2,FALSE)*E101,)</f>
        <v>5</v>
      </c>
      <c r="G101" s="4">
        <f>IF(D101&lt;=5,0,IF(D101=7,150,0))</f>
        <v>0</v>
      </c>
      <c r="H101" s="4">
        <f>IF(D101&lt;=5,F101*$M$12,0)</f>
        <v>330</v>
      </c>
      <c r="I101" s="4">
        <f t="shared" si="3"/>
        <v>330</v>
      </c>
      <c r="J101">
        <f t="shared" si="5"/>
        <v>2092</v>
      </c>
    </row>
    <row r="102" spans="1:10" x14ac:dyDescent="0.25">
      <c r="A102" s="2">
        <v>45027</v>
      </c>
      <c r="B102" s="4">
        <f t="shared" si="4"/>
        <v>4</v>
      </c>
      <c r="C102" s="2" t="s">
        <v>1</v>
      </c>
      <c r="D102">
        <f>WEEKDAY(A102,2)</f>
        <v>2</v>
      </c>
      <c r="E102">
        <v>10</v>
      </c>
      <c r="F102" s="12">
        <f>ROUNDDOWN(VLOOKUP(C102,$L$2:$M$5,2,FALSE)*E102,)</f>
        <v>5</v>
      </c>
      <c r="G102" s="4">
        <f>IF(D102&lt;=5,0,IF(D102=7,150,0))</f>
        <v>0</v>
      </c>
      <c r="H102" s="4">
        <f>IF(D102&lt;=5,F102*$M$12,0)</f>
        <v>330</v>
      </c>
      <c r="I102" s="4">
        <f t="shared" si="3"/>
        <v>330</v>
      </c>
      <c r="J102">
        <f t="shared" si="5"/>
        <v>2422</v>
      </c>
    </row>
    <row r="103" spans="1:10" x14ac:dyDescent="0.25">
      <c r="A103" s="2">
        <v>45028</v>
      </c>
      <c r="B103" s="4">
        <f t="shared" si="4"/>
        <v>4</v>
      </c>
      <c r="C103" s="2" t="s">
        <v>1</v>
      </c>
      <c r="D103">
        <f>WEEKDAY(A103,2)</f>
        <v>3</v>
      </c>
      <c r="E103">
        <v>10</v>
      </c>
      <c r="F103" s="12">
        <f>ROUNDDOWN(VLOOKUP(C103,$L$2:$M$5,2,FALSE)*E103,)</f>
        <v>5</v>
      </c>
      <c r="G103" s="4">
        <f>IF(D103&lt;=5,0,IF(D103=7,150,0))</f>
        <v>0</v>
      </c>
      <c r="H103" s="4">
        <f>IF(D103&lt;=5,F103*$M$12,0)</f>
        <v>330</v>
      </c>
      <c r="I103" s="4">
        <f t="shared" si="3"/>
        <v>330</v>
      </c>
      <c r="J103">
        <f t="shared" si="5"/>
        <v>2752</v>
      </c>
    </row>
    <row r="104" spans="1:10" x14ac:dyDescent="0.25">
      <c r="A104" s="2">
        <v>45029</v>
      </c>
      <c r="B104" s="4">
        <f t="shared" si="4"/>
        <v>4</v>
      </c>
      <c r="C104" s="2" t="s">
        <v>1</v>
      </c>
      <c r="D104">
        <f>WEEKDAY(A104,2)</f>
        <v>4</v>
      </c>
      <c r="E104">
        <v>10</v>
      </c>
      <c r="F104" s="12">
        <f>ROUNDDOWN(VLOOKUP(C104,$L$2:$M$5,2,FALSE)*E104,)</f>
        <v>5</v>
      </c>
      <c r="G104" s="4">
        <f>IF(D104&lt;=5,0,IF(D104=7,150,0))</f>
        <v>0</v>
      </c>
      <c r="H104" s="4">
        <f>IF(D104&lt;=5,F104*$M$12,0)</f>
        <v>330</v>
      </c>
      <c r="I104" s="4">
        <f t="shared" si="3"/>
        <v>330</v>
      </c>
      <c r="J104">
        <f t="shared" si="5"/>
        <v>3082</v>
      </c>
    </row>
    <row r="105" spans="1:10" x14ac:dyDescent="0.25">
      <c r="A105" s="2">
        <v>45030</v>
      </c>
      <c r="B105" s="4">
        <f t="shared" si="4"/>
        <v>4</v>
      </c>
      <c r="C105" s="2" t="s">
        <v>1</v>
      </c>
      <c r="D105">
        <f>WEEKDAY(A105,2)</f>
        <v>5</v>
      </c>
      <c r="E105">
        <v>10</v>
      </c>
      <c r="F105" s="12">
        <f>ROUNDDOWN(VLOOKUP(C105,$L$2:$M$5,2,FALSE)*E105,)</f>
        <v>5</v>
      </c>
      <c r="G105" s="4">
        <f>IF(D105&lt;=5,0,IF(D105=7,150,0))</f>
        <v>0</v>
      </c>
      <c r="H105" s="4">
        <f>IF(D105&lt;=5,F105*$M$12,0)</f>
        <v>330</v>
      </c>
      <c r="I105" s="4">
        <f t="shared" si="3"/>
        <v>330</v>
      </c>
      <c r="J105">
        <f t="shared" si="5"/>
        <v>3412</v>
      </c>
    </row>
    <row r="106" spans="1:10" x14ac:dyDescent="0.25">
      <c r="A106" s="2">
        <v>45031</v>
      </c>
      <c r="B106" s="4">
        <f t="shared" si="4"/>
        <v>4</v>
      </c>
      <c r="C106" s="2" t="s">
        <v>1</v>
      </c>
      <c r="D106">
        <f>WEEKDAY(A106,2)</f>
        <v>6</v>
      </c>
      <c r="E106">
        <v>10</v>
      </c>
      <c r="F106" s="12">
        <f>ROUNDDOWN(VLOOKUP(C106,$L$2:$M$5,2,FALSE)*E106,)</f>
        <v>5</v>
      </c>
      <c r="G106" s="4">
        <f>IF(D106&lt;=5,0,IF(D106=7,150,0))</f>
        <v>0</v>
      </c>
      <c r="H106" s="4">
        <f>IF(D106&lt;=5,F106*$M$12,0)</f>
        <v>0</v>
      </c>
      <c r="I106" s="4">
        <f t="shared" si="3"/>
        <v>0</v>
      </c>
      <c r="J106">
        <f t="shared" si="5"/>
        <v>3412</v>
      </c>
    </row>
    <row r="107" spans="1:10" x14ac:dyDescent="0.25">
      <c r="A107" s="2">
        <v>45032</v>
      </c>
      <c r="B107" s="4">
        <f t="shared" si="4"/>
        <v>4</v>
      </c>
      <c r="C107" s="2" t="s">
        <v>1</v>
      </c>
      <c r="D107">
        <f>WEEKDAY(A107,2)</f>
        <v>7</v>
      </c>
      <c r="E107">
        <v>10</v>
      </c>
      <c r="F107" s="12">
        <f>ROUNDDOWN(VLOOKUP(C107,$L$2:$M$5,2,FALSE)*E107,)</f>
        <v>5</v>
      </c>
      <c r="G107" s="4">
        <f>IF(D107&lt;=5,0,IF(D107=7,150,0))</f>
        <v>150</v>
      </c>
      <c r="H107" s="4">
        <f>IF(D107&lt;=5,F107*$M$12,0)</f>
        <v>0</v>
      </c>
      <c r="I107" s="4">
        <f t="shared" si="3"/>
        <v>-150</v>
      </c>
      <c r="J107">
        <f t="shared" si="5"/>
        <v>3262</v>
      </c>
    </row>
    <row r="108" spans="1:10" x14ac:dyDescent="0.25">
      <c r="A108" s="2">
        <v>45033</v>
      </c>
      <c r="B108" s="4">
        <f t="shared" si="4"/>
        <v>4</v>
      </c>
      <c r="C108" s="2" t="s">
        <v>1</v>
      </c>
      <c r="D108">
        <f>WEEKDAY(A108,2)</f>
        <v>1</v>
      </c>
      <c r="E108">
        <v>10</v>
      </c>
      <c r="F108" s="12">
        <f>ROUNDDOWN(VLOOKUP(C108,$L$2:$M$5,2,FALSE)*E108,)</f>
        <v>5</v>
      </c>
      <c r="G108" s="4">
        <f>IF(D108&lt;=5,0,IF(D108=7,150,0))</f>
        <v>0</v>
      </c>
      <c r="H108" s="4">
        <f>IF(D108&lt;=5,F108*$M$12,0)</f>
        <v>330</v>
      </c>
      <c r="I108" s="4">
        <f t="shared" si="3"/>
        <v>330</v>
      </c>
      <c r="J108">
        <f t="shared" si="5"/>
        <v>3592</v>
      </c>
    </row>
    <row r="109" spans="1:10" x14ac:dyDescent="0.25">
      <c r="A109" s="2">
        <v>45034</v>
      </c>
      <c r="B109" s="4">
        <f t="shared" si="4"/>
        <v>4</v>
      </c>
      <c r="C109" s="2" t="s">
        <v>1</v>
      </c>
      <c r="D109">
        <f>WEEKDAY(A109,2)</f>
        <v>2</v>
      </c>
      <c r="E109">
        <v>10</v>
      </c>
      <c r="F109" s="12">
        <f>ROUNDDOWN(VLOOKUP(C109,$L$2:$M$5,2,FALSE)*E109,)</f>
        <v>5</v>
      </c>
      <c r="G109" s="4">
        <f>IF(D109&lt;=5,0,IF(D109=7,150,0))</f>
        <v>0</v>
      </c>
      <c r="H109" s="4">
        <f>IF(D109&lt;=5,F109*$M$12,0)</f>
        <v>330</v>
      </c>
      <c r="I109" s="4">
        <f t="shared" si="3"/>
        <v>330</v>
      </c>
      <c r="J109">
        <f t="shared" si="5"/>
        <v>3922</v>
      </c>
    </row>
    <row r="110" spans="1:10" x14ac:dyDescent="0.25">
      <c r="A110" s="2">
        <v>45035</v>
      </c>
      <c r="B110" s="4">
        <f t="shared" si="4"/>
        <v>4</v>
      </c>
      <c r="C110" s="2" t="s">
        <v>1</v>
      </c>
      <c r="D110">
        <f>WEEKDAY(A110,2)</f>
        <v>3</v>
      </c>
      <c r="E110">
        <v>10</v>
      </c>
      <c r="F110" s="12">
        <f>ROUNDDOWN(VLOOKUP(C110,$L$2:$M$5,2,FALSE)*E110,)</f>
        <v>5</v>
      </c>
      <c r="G110" s="4">
        <f>IF(D110&lt;=5,0,IF(D110=7,150,0))</f>
        <v>0</v>
      </c>
      <c r="H110" s="4">
        <f>IF(D110&lt;=5,F110*$M$12,0)</f>
        <v>330</v>
      </c>
      <c r="I110" s="4">
        <f t="shared" si="3"/>
        <v>330</v>
      </c>
      <c r="J110">
        <f t="shared" si="5"/>
        <v>4252</v>
      </c>
    </row>
    <row r="111" spans="1:10" x14ac:dyDescent="0.25">
      <c r="A111" s="2">
        <v>45036</v>
      </c>
      <c r="B111" s="4">
        <f t="shared" si="4"/>
        <v>4</v>
      </c>
      <c r="C111" s="2" t="s">
        <v>1</v>
      </c>
      <c r="D111">
        <f>WEEKDAY(A111,2)</f>
        <v>4</v>
      </c>
      <c r="E111">
        <v>10</v>
      </c>
      <c r="F111" s="12">
        <f>ROUNDDOWN(VLOOKUP(C111,$L$2:$M$5,2,FALSE)*E111,)</f>
        <v>5</v>
      </c>
      <c r="G111" s="4">
        <f>IF(D111&lt;=5,0,IF(D111=7,150,0))</f>
        <v>0</v>
      </c>
      <c r="H111" s="4">
        <f>IF(D111&lt;=5,F111*$M$12,0)</f>
        <v>330</v>
      </c>
      <c r="I111" s="4">
        <f t="shared" si="3"/>
        <v>330</v>
      </c>
      <c r="J111">
        <f t="shared" si="5"/>
        <v>4582</v>
      </c>
    </row>
    <row r="112" spans="1:10" x14ac:dyDescent="0.25">
      <c r="A112" s="2">
        <v>45037</v>
      </c>
      <c r="B112" s="4">
        <f t="shared" si="4"/>
        <v>4</v>
      </c>
      <c r="C112" s="2" t="s">
        <v>1</v>
      </c>
      <c r="D112">
        <f>WEEKDAY(A112,2)</f>
        <v>5</v>
      </c>
      <c r="E112">
        <v>10</v>
      </c>
      <c r="F112" s="12">
        <f>ROUNDDOWN(VLOOKUP(C112,$L$2:$M$5,2,FALSE)*E112,)</f>
        <v>5</v>
      </c>
      <c r="G112" s="4">
        <f>IF(D112&lt;=5,0,IF(D112=7,150,0))</f>
        <v>0</v>
      </c>
      <c r="H112" s="4">
        <f>IF(D112&lt;=5,F112*$M$12,0)</f>
        <v>330</v>
      </c>
      <c r="I112" s="4">
        <f t="shared" si="3"/>
        <v>330</v>
      </c>
      <c r="J112">
        <f t="shared" si="5"/>
        <v>4912</v>
      </c>
    </row>
    <row r="113" spans="1:10" x14ac:dyDescent="0.25">
      <c r="A113" s="2">
        <v>45038</v>
      </c>
      <c r="B113" s="4">
        <f t="shared" si="4"/>
        <v>4</v>
      </c>
      <c r="C113" s="2" t="s">
        <v>1</v>
      </c>
      <c r="D113">
        <f>WEEKDAY(A113,2)</f>
        <v>6</v>
      </c>
      <c r="E113">
        <v>10</v>
      </c>
      <c r="F113" s="12">
        <f>ROUNDDOWN(VLOOKUP(C113,$L$2:$M$5,2,FALSE)*E113,)</f>
        <v>5</v>
      </c>
      <c r="G113" s="4">
        <f>IF(D113&lt;=5,0,IF(D113=7,150,0))</f>
        <v>0</v>
      </c>
      <c r="H113" s="4">
        <f>IF(D113&lt;=5,F113*$M$12,0)</f>
        <v>0</v>
      </c>
      <c r="I113" s="4">
        <f t="shared" si="3"/>
        <v>0</v>
      </c>
      <c r="J113">
        <f t="shared" si="5"/>
        <v>4912</v>
      </c>
    </row>
    <row r="114" spans="1:10" x14ac:dyDescent="0.25">
      <c r="A114" s="2">
        <v>45039</v>
      </c>
      <c r="B114" s="4">
        <f t="shared" si="4"/>
        <v>4</v>
      </c>
      <c r="C114" s="2" t="s">
        <v>1</v>
      </c>
      <c r="D114">
        <f>WEEKDAY(A114,2)</f>
        <v>7</v>
      </c>
      <c r="E114">
        <v>10</v>
      </c>
      <c r="F114" s="12">
        <f>ROUNDDOWN(VLOOKUP(C114,$L$2:$M$5,2,FALSE)*E114,)</f>
        <v>5</v>
      </c>
      <c r="G114" s="4">
        <f>IF(D114&lt;=5,0,IF(D114=7,150,0))</f>
        <v>150</v>
      </c>
      <c r="H114" s="4">
        <f>IF(D114&lt;=5,F114*$M$12,0)</f>
        <v>0</v>
      </c>
      <c r="I114" s="4">
        <f t="shared" si="3"/>
        <v>-150</v>
      </c>
      <c r="J114">
        <f t="shared" si="5"/>
        <v>4762</v>
      </c>
    </row>
    <row r="115" spans="1:10" x14ac:dyDescent="0.25">
      <c r="A115" s="2">
        <v>45040</v>
      </c>
      <c r="B115" s="4">
        <f t="shared" si="4"/>
        <v>4</v>
      </c>
      <c r="C115" s="2" t="s">
        <v>1</v>
      </c>
      <c r="D115">
        <f>WEEKDAY(A115,2)</f>
        <v>1</v>
      </c>
      <c r="E115">
        <v>10</v>
      </c>
      <c r="F115" s="12">
        <f>ROUNDDOWN(VLOOKUP(C115,$L$2:$M$5,2,FALSE)*E115,)</f>
        <v>5</v>
      </c>
      <c r="G115" s="4">
        <f>IF(D115&lt;=5,0,IF(D115=7,150,0))</f>
        <v>0</v>
      </c>
      <c r="H115" s="4">
        <f>IF(D115&lt;=5,F115*$M$12,0)</f>
        <v>330</v>
      </c>
      <c r="I115" s="4">
        <f t="shared" si="3"/>
        <v>330</v>
      </c>
      <c r="J115">
        <f t="shared" si="5"/>
        <v>5092</v>
      </c>
    </row>
    <row r="116" spans="1:10" x14ac:dyDescent="0.25">
      <c r="A116" s="2">
        <v>45041</v>
      </c>
      <c r="B116" s="4">
        <f t="shared" si="4"/>
        <v>4</v>
      </c>
      <c r="C116" s="2" t="s">
        <v>1</v>
      </c>
      <c r="D116">
        <f>WEEKDAY(A116,2)</f>
        <v>2</v>
      </c>
      <c r="E116">
        <v>10</v>
      </c>
      <c r="F116" s="12">
        <f>ROUNDDOWN(VLOOKUP(C116,$L$2:$M$5,2,FALSE)*E116,)</f>
        <v>5</v>
      </c>
      <c r="G116" s="4">
        <f>IF(D116&lt;=5,0,IF(D116=7,150,0))</f>
        <v>0</v>
      </c>
      <c r="H116" s="4">
        <f>IF(D116&lt;=5,F116*$M$12,0)</f>
        <v>330</v>
      </c>
      <c r="I116" s="4">
        <f t="shared" si="3"/>
        <v>330</v>
      </c>
      <c r="J116">
        <f t="shared" si="5"/>
        <v>5422</v>
      </c>
    </row>
    <row r="117" spans="1:10" x14ac:dyDescent="0.25">
      <c r="A117" s="2">
        <v>45042</v>
      </c>
      <c r="B117" s="4">
        <f t="shared" si="4"/>
        <v>4</v>
      </c>
      <c r="C117" s="2" t="s">
        <v>1</v>
      </c>
      <c r="D117">
        <f>WEEKDAY(A117,2)</f>
        <v>3</v>
      </c>
      <c r="E117">
        <v>10</v>
      </c>
      <c r="F117" s="12">
        <f>ROUNDDOWN(VLOOKUP(C117,$L$2:$M$5,2,FALSE)*E117,)</f>
        <v>5</v>
      </c>
      <c r="G117" s="4">
        <f>IF(D117&lt;=5,0,IF(D117=7,150,0))</f>
        <v>0</v>
      </c>
      <c r="H117" s="4">
        <f>IF(D117&lt;=5,F117*$M$12,0)</f>
        <v>330</v>
      </c>
      <c r="I117" s="4">
        <f t="shared" si="3"/>
        <v>330</v>
      </c>
      <c r="J117">
        <f t="shared" si="5"/>
        <v>5752</v>
      </c>
    </row>
    <row r="118" spans="1:10" x14ac:dyDescent="0.25">
      <c r="A118" s="2">
        <v>45043</v>
      </c>
      <c r="B118" s="4">
        <f t="shared" si="4"/>
        <v>4</v>
      </c>
      <c r="C118" s="2" t="s">
        <v>1</v>
      </c>
      <c r="D118">
        <f>WEEKDAY(A118,2)</f>
        <v>4</v>
      </c>
      <c r="E118">
        <v>10</v>
      </c>
      <c r="F118" s="12">
        <f>ROUNDDOWN(VLOOKUP(C118,$L$2:$M$5,2,FALSE)*E118,)</f>
        <v>5</v>
      </c>
      <c r="G118" s="4">
        <f>IF(D118&lt;=5,0,IF(D118=7,150,0))</f>
        <v>0</v>
      </c>
      <c r="H118" s="4">
        <f>IF(D118&lt;=5,F118*$M$12,0)</f>
        <v>330</v>
      </c>
      <c r="I118" s="4">
        <f t="shared" si="3"/>
        <v>330</v>
      </c>
      <c r="J118">
        <f t="shared" si="5"/>
        <v>6082</v>
      </c>
    </row>
    <row r="119" spans="1:10" x14ac:dyDescent="0.25">
      <c r="A119" s="2">
        <v>45044</v>
      </c>
      <c r="B119" s="4">
        <f t="shared" si="4"/>
        <v>4</v>
      </c>
      <c r="C119" s="2" t="s">
        <v>1</v>
      </c>
      <c r="D119">
        <f>WEEKDAY(A119,2)</f>
        <v>5</v>
      </c>
      <c r="E119">
        <v>10</v>
      </c>
      <c r="F119" s="12">
        <f>ROUNDDOWN(VLOOKUP(C119,$L$2:$M$5,2,FALSE)*E119,)</f>
        <v>5</v>
      </c>
      <c r="G119" s="4">
        <f>IF(D119&lt;=5,0,IF(D119=7,150,0))</f>
        <v>0</v>
      </c>
      <c r="H119" s="4">
        <f>IF(D119&lt;=5,F119*$M$12,0)</f>
        <v>330</v>
      </c>
      <c r="I119" s="4">
        <f t="shared" si="3"/>
        <v>330</v>
      </c>
      <c r="J119">
        <f t="shared" si="5"/>
        <v>6412</v>
      </c>
    </row>
    <row r="120" spans="1:10" x14ac:dyDescent="0.25">
      <c r="A120" s="2">
        <v>45045</v>
      </c>
      <c r="B120" s="4">
        <f t="shared" si="4"/>
        <v>4</v>
      </c>
      <c r="C120" s="2" t="s">
        <v>1</v>
      </c>
      <c r="D120">
        <f>WEEKDAY(A120,2)</f>
        <v>6</v>
      </c>
      <c r="E120">
        <v>10</v>
      </c>
      <c r="F120" s="12">
        <f>ROUNDDOWN(VLOOKUP(C120,$L$2:$M$5,2,FALSE)*E120,)</f>
        <v>5</v>
      </c>
      <c r="G120" s="4">
        <f>IF(D120&lt;=5,0,IF(D120=7,150,0))</f>
        <v>0</v>
      </c>
      <c r="H120" s="4">
        <f>IF(D120&lt;=5,F120*$M$12,0)</f>
        <v>0</v>
      </c>
      <c r="I120" s="4">
        <f t="shared" si="3"/>
        <v>0</v>
      </c>
      <c r="J120">
        <f t="shared" si="5"/>
        <v>6412</v>
      </c>
    </row>
    <row r="121" spans="1:10" x14ac:dyDescent="0.25">
      <c r="A121" s="2">
        <v>45046</v>
      </c>
      <c r="B121" s="4">
        <f t="shared" si="4"/>
        <v>4</v>
      </c>
      <c r="C121" s="2" t="s">
        <v>1</v>
      </c>
      <c r="D121">
        <f>WEEKDAY(A121,2)</f>
        <v>7</v>
      </c>
      <c r="E121">
        <v>10</v>
      </c>
      <c r="F121" s="12">
        <f>ROUNDDOWN(VLOOKUP(C121,$L$2:$M$5,2,FALSE)*E121,)</f>
        <v>5</v>
      </c>
      <c r="G121" s="4">
        <f>IF(D121&lt;=5,0,IF(D121=7,150,0))</f>
        <v>150</v>
      </c>
      <c r="H121" s="4">
        <f>IF(D121&lt;=5,F121*$M$12,0)</f>
        <v>0</v>
      </c>
      <c r="I121" s="4">
        <f t="shared" si="3"/>
        <v>-150</v>
      </c>
      <c r="J121">
        <f t="shared" si="5"/>
        <v>6262</v>
      </c>
    </row>
    <row r="122" spans="1:10" x14ac:dyDescent="0.25">
      <c r="A122" s="2">
        <v>45047</v>
      </c>
      <c r="B122" s="4">
        <f t="shared" si="4"/>
        <v>5</v>
      </c>
      <c r="C122" s="2" t="s">
        <v>1</v>
      </c>
      <c r="D122">
        <f>WEEKDAY(A122,2)</f>
        <v>1</v>
      </c>
      <c r="E122">
        <v>10</v>
      </c>
      <c r="F122" s="12">
        <f>ROUNDDOWN(VLOOKUP(C122,$L$2:$M$5,2,FALSE)*E122,)</f>
        <v>5</v>
      </c>
      <c r="G122" s="4">
        <f>IF(D122&lt;=5,0,IF(D122=7,150,0))</f>
        <v>0</v>
      </c>
      <c r="H122" s="4">
        <f>IF(D122&lt;=5,F122*$M$12,0)</f>
        <v>330</v>
      </c>
      <c r="I122" s="4">
        <f t="shared" si="3"/>
        <v>330</v>
      </c>
      <c r="J122">
        <f t="shared" si="5"/>
        <v>6592</v>
      </c>
    </row>
    <row r="123" spans="1:10" x14ac:dyDescent="0.25">
      <c r="A123" s="2">
        <v>45048</v>
      </c>
      <c r="B123" s="4">
        <f t="shared" si="4"/>
        <v>5</v>
      </c>
      <c r="C123" s="2" t="s">
        <v>1</v>
      </c>
      <c r="D123">
        <f>WEEKDAY(A123,2)</f>
        <v>2</v>
      </c>
      <c r="E123">
        <v>10</v>
      </c>
      <c r="F123" s="12">
        <f>ROUNDDOWN(VLOOKUP(C123,$L$2:$M$5,2,FALSE)*E123,)</f>
        <v>5</v>
      </c>
      <c r="G123" s="4">
        <f>IF(D123&lt;=5,0,IF(D123=7,150,0))</f>
        <v>0</v>
      </c>
      <c r="H123" s="4">
        <f>IF(D123&lt;=5,F123*$M$12,0)</f>
        <v>330</v>
      </c>
      <c r="I123" s="4">
        <f t="shared" si="3"/>
        <v>330</v>
      </c>
      <c r="J123">
        <f t="shared" si="5"/>
        <v>6922</v>
      </c>
    </row>
    <row r="124" spans="1:10" x14ac:dyDescent="0.25">
      <c r="A124" s="2">
        <v>45049</v>
      </c>
      <c r="B124" s="4">
        <f t="shared" si="4"/>
        <v>5</v>
      </c>
      <c r="C124" s="2" t="s">
        <v>1</v>
      </c>
      <c r="D124">
        <f>WEEKDAY(A124,2)</f>
        <v>3</v>
      </c>
      <c r="E124">
        <v>10</v>
      </c>
      <c r="F124" s="12">
        <f>ROUNDDOWN(VLOOKUP(C124,$L$2:$M$5,2,FALSE)*E124,)</f>
        <v>5</v>
      </c>
      <c r="G124" s="4">
        <f>IF(D124&lt;=5,0,IF(D124=7,150,0))</f>
        <v>0</v>
      </c>
      <c r="H124" s="4">
        <f>IF(D124&lt;=5,F124*$M$12,0)</f>
        <v>330</v>
      </c>
      <c r="I124" s="4">
        <f t="shared" si="3"/>
        <v>330</v>
      </c>
      <c r="J124">
        <f t="shared" si="5"/>
        <v>7252</v>
      </c>
    </row>
    <row r="125" spans="1:10" x14ac:dyDescent="0.25">
      <c r="A125" s="2">
        <v>45050</v>
      </c>
      <c r="B125" s="4">
        <f t="shared" si="4"/>
        <v>5</v>
      </c>
      <c r="C125" s="2" t="s">
        <v>1</v>
      </c>
      <c r="D125">
        <f>WEEKDAY(A125,2)</f>
        <v>4</v>
      </c>
      <c r="E125">
        <v>10</v>
      </c>
      <c r="F125" s="12">
        <f>ROUNDDOWN(VLOOKUP(C125,$L$2:$M$5,2,FALSE)*E125,)</f>
        <v>5</v>
      </c>
      <c r="G125" s="4">
        <f>IF(D125&lt;=5,0,IF(D125=7,150,0))</f>
        <v>0</v>
      </c>
      <c r="H125" s="4">
        <f>IF(D125&lt;=5,F125*$M$12,0)</f>
        <v>330</v>
      </c>
      <c r="I125" s="4">
        <f t="shared" si="3"/>
        <v>330</v>
      </c>
      <c r="J125">
        <f t="shared" si="5"/>
        <v>7582</v>
      </c>
    </row>
    <row r="126" spans="1:10" x14ac:dyDescent="0.25">
      <c r="A126" s="2">
        <v>45051</v>
      </c>
      <c r="B126" s="4">
        <f t="shared" si="4"/>
        <v>5</v>
      </c>
      <c r="C126" s="2" t="s">
        <v>1</v>
      </c>
      <c r="D126">
        <f>WEEKDAY(A126,2)</f>
        <v>5</v>
      </c>
      <c r="E126">
        <v>10</v>
      </c>
      <c r="F126" s="12">
        <f>ROUNDDOWN(VLOOKUP(C126,$L$2:$M$5,2,FALSE)*E126,)</f>
        <v>5</v>
      </c>
      <c r="G126" s="4">
        <f>IF(D126&lt;=5,0,IF(D126=7,150,0))</f>
        <v>0</v>
      </c>
      <c r="H126" s="4">
        <f>IF(D126&lt;=5,F126*$M$12,0)</f>
        <v>330</v>
      </c>
      <c r="I126" s="4">
        <f t="shared" si="3"/>
        <v>330</v>
      </c>
      <c r="J126">
        <f t="shared" si="5"/>
        <v>7912</v>
      </c>
    </row>
    <row r="127" spans="1:10" x14ac:dyDescent="0.25">
      <c r="A127" s="2">
        <v>45052</v>
      </c>
      <c r="B127" s="4">
        <f t="shared" si="4"/>
        <v>5</v>
      </c>
      <c r="C127" s="2" t="s">
        <v>1</v>
      </c>
      <c r="D127">
        <f>WEEKDAY(A127,2)</f>
        <v>6</v>
      </c>
      <c r="E127">
        <v>10</v>
      </c>
      <c r="F127" s="12">
        <f>ROUNDDOWN(VLOOKUP(C127,$L$2:$M$5,2,FALSE)*E127,)</f>
        <v>5</v>
      </c>
      <c r="G127" s="4">
        <f>IF(D127&lt;=5,0,IF(D127=7,150,0))</f>
        <v>0</v>
      </c>
      <c r="H127" s="4">
        <f>IF(D127&lt;=5,F127*$M$12,0)</f>
        <v>0</v>
      </c>
      <c r="I127" s="4">
        <f t="shared" si="3"/>
        <v>0</v>
      </c>
      <c r="J127">
        <f t="shared" si="5"/>
        <v>7912</v>
      </c>
    </row>
    <row r="128" spans="1:10" x14ac:dyDescent="0.25">
      <c r="A128" s="2">
        <v>45053</v>
      </c>
      <c r="B128" s="4">
        <f t="shared" si="4"/>
        <v>5</v>
      </c>
      <c r="C128" s="2" t="s">
        <v>1</v>
      </c>
      <c r="D128">
        <f>WEEKDAY(A128,2)</f>
        <v>7</v>
      </c>
      <c r="E128">
        <v>10</v>
      </c>
      <c r="F128" s="12">
        <f>ROUNDDOWN(VLOOKUP(C128,$L$2:$M$5,2,FALSE)*E128,)</f>
        <v>5</v>
      </c>
      <c r="G128" s="4">
        <f>IF(D128&lt;=5,0,IF(D128=7,150,0))</f>
        <v>150</v>
      </c>
      <c r="H128" s="4">
        <f>IF(D128&lt;=5,F128*$M$12,0)</f>
        <v>0</v>
      </c>
      <c r="I128" s="4">
        <f t="shared" si="3"/>
        <v>-150</v>
      </c>
      <c r="J128">
        <f t="shared" si="5"/>
        <v>7762</v>
      </c>
    </row>
    <row r="129" spans="1:10" x14ac:dyDescent="0.25">
      <c r="A129" s="2">
        <v>45054</v>
      </c>
      <c r="B129" s="4">
        <f t="shared" si="4"/>
        <v>5</v>
      </c>
      <c r="C129" s="2" t="s">
        <v>1</v>
      </c>
      <c r="D129">
        <f>WEEKDAY(A129,2)</f>
        <v>1</v>
      </c>
      <c r="E129">
        <v>10</v>
      </c>
      <c r="F129" s="12">
        <f>ROUNDDOWN(VLOOKUP(C129,$L$2:$M$5,2,FALSE)*E129,)</f>
        <v>5</v>
      </c>
      <c r="G129" s="4">
        <f>IF(D129&lt;=5,0,IF(D129=7,150,0))</f>
        <v>0</v>
      </c>
      <c r="H129" s="4">
        <f>IF(D129&lt;=5,F129*$M$12,0)</f>
        <v>330</v>
      </c>
      <c r="I129" s="4">
        <f t="shared" si="3"/>
        <v>330</v>
      </c>
      <c r="J129">
        <f t="shared" si="5"/>
        <v>8092</v>
      </c>
    </row>
    <row r="130" spans="1:10" x14ac:dyDescent="0.25">
      <c r="A130" s="2">
        <v>45055</v>
      </c>
      <c r="B130" s="4">
        <f t="shared" si="4"/>
        <v>5</v>
      </c>
      <c r="C130" s="2" t="s">
        <v>1</v>
      </c>
      <c r="D130">
        <f>WEEKDAY(A130,2)</f>
        <v>2</v>
      </c>
      <c r="E130">
        <v>10</v>
      </c>
      <c r="F130" s="12">
        <f>ROUNDDOWN(VLOOKUP(C130,$L$2:$M$5,2,FALSE)*E130,)</f>
        <v>5</v>
      </c>
      <c r="G130" s="4">
        <f>IF(D130&lt;=5,0,IF(D130=7,150,0))</f>
        <v>0</v>
      </c>
      <c r="H130" s="4">
        <f>IF(D130&lt;=5,F130*$M$12,0)</f>
        <v>330</v>
      </c>
      <c r="I130" s="4">
        <f t="shared" ref="I130:I193" si="6">H130-G130</f>
        <v>330</v>
      </c>
      <c r="J130">
        <f t="shared" si="5"/>
        <v>8422</v>
      </c>
    </row>
    <row r="131" spans="1:10" x14ac:dyDescent="0.25">
      <c r="A131" s="2">
        <v>45056</v>
      </c>
      <c r="B131" s="4">
        <f t="shared" ref="B131:B194" si="7">MONTH(A131)</f>
        <v>5</v>
      </c>
      <c r="C131" s="2" t="s">
        <v>1</v>
      </c>
      <c r="D131">
        <f>WEEKDAY(A131,2)</f>
        <v>3</v>
      </c>
      <c r="E131">
        <v>10</v>
      </c>
      <c r="F131" s="12">
        <f>ROUNDDOWN(VLOOKUP(C131,$L$2:$M$5,2,FALSE)*E131,)</f>
        <v>5</v>
      </c>
      <c r="G131" s="4">
        <f>IF(D131&lt;=5,0,IF(D131=7,150,0))</f>
        <v>0</v>
      </c>
      <c r="H131" s="4">
        <f>IF(D131&lt;=5,F131*$M$12,0)</f>
        <v>330</v>
      </c>
      <c r="I131" s="4">
        <f t="shared" si="6"/>
        <v>330</v>
      </c>
      <c r="J131">
        <f t="shared" si="5"/>
        <v>8752</v>
      </c>
    </row>
    <row r="132" spans="1:10" x14ac:dyDescent="0.25">
      <c r="A132" s="2">
        <v>45057</v>
      </c>
      <c r="B132" s="4">
        <f t="shared" si="7"/>
        <v>5</v>
      </c>
      <c r="C132" s="2" t="s">
        <v>1</v>
      </c>
      <c r="D132">
        <f>WEEKDAY(A132,2)</f>
        <v>4</v>
      </c>
      <c r="E132">
        <v>10</v>
      </c>
      <c r="F132" s="12">
        <f>ROUNDDOWN(VLOOKUP(C132,$L$2:$M$5,2,FALSE)*E132,)</f>
        <v>5</v>
      </c>
      <c r="G132" s="4">
        <f>IF(D132&lt;=5,0,IF(D132=7,150,0))</f>
        <v>0</v>
      </c>
      <c r="H132" s="4">
        <f>IF(D132&lt;=5,F132*$M$12,0)</f>
        <v>330</v>
      </c>
      <c r="I132" s="4">
        <f t="shared" si="6"/>
        <v>330</v>
      </c>
      <c r="J132">
        <f t="shared" ref="J132:J195" si="8">J131+I132</f>
        <v>9082</v>
      </c>
    </row>
    <row r="133" spans="1:10" x14ac:dyDescent="0.25">
      <c r="A133" s="2">
        <v>45058</v>
      </c>
      <c r="B133" s="4">
        <f t="shared" si="7"/>
        <v>5</v>
      </c>
      <c r="C133" s="2" t="s">
        <v>1</v>
      </c>
      <c r="D133">
        <f>WEEKDAY(A133,2)</f>
        <v>5</v>
      </c>
      <c r="E133">
        <v>10</v>
      </c>
      <c r="F133" s="12">
        <f>ROUNDDOWN(VLOOKUP(C133,$L$2:$M$5,2,FALSE)*E133,)</f>
        <v>5</v>
      </c>
      <c r="G133" s="4">
        <f>IF(D133&lt;=5,0,IF(D133=7,150,0))</f>
        <v>0</v>
      </c>
      <c r="H133" s="4">
        <f>IF(D133&lt;=5,F133*$M$12,0)</f>
        <v>330</v>
      </c>
      <c r="I133" s="4">
        <f t="shared" si="6"/>
        <v>330</v>
      </c>
      <c r="J133">
        <f t="shared" si="8"/>
        <v>9412</v>
      </c>
    </row>
    <row r="134" spans="1:10" x14ac:dyDescent="0.25">
      <c r="A134" s="2">
        <v>45059</v>
      </c>
      <c r="B134" s="4">
        <f t="shared" si="7"/>
        <v>5</v>
      </c>
      <c r="C134" s="2" t="s">
        <v>1</v>
      </c>
      <c r="D134">
        <f>WEEKDAY(A134,2)</f>
        <v>6</v>
      </c>
      <c r="E134">
        <v>10</v>
      </c>
      <c r="F134" s="12">
        <f>ROUNDDOWN(VLOOKUP(C134,$L$2:$M$5,2,FALSE)*E134,)</f>
        <v>5</v>
      </c>
      <c r="G134" s="4">
        <f>IF(D134&lt;=5,0,IF(D134=7,150,0))</f>
        <v>0</v>
      </c>
      <c r="H134" s="4">
        <f>IF(D134&lt;=5,F134*$M$12,0)</f>
        <v>0</v>
      </c>
      <c r="I134" s="4">
        <f t="shared" si="6"/>
        <v>0</v>
      </c>
      <c r="J134">
        <f t="shared" si="8"/>
        <v>9412</v>
      </c>
    </row>
    <row r="135" spans="1:10" x14ac:dyDescent="0.25">
      <c r="A135" s="2">
        <v>45060</v>
      </c>
      <c r="B135" s="4">
        <f t="shared" si="7"/>
        <v>5</v>
      </c>
      <c r="C135" s="2" t="s">
        <v>1</v>
      </c>
      <c r="D135">
        <f>WEEKDAY(A135,2)</f>
        <v>7</v>
      </c>
      <c r="E135">
        <v>10</v>
      </c>
      <c r="F135" s="12">
        <f>ROUNDDOWN(VLOOKUP(C135,$L$2:$M$5,2,FALSE)*E135,)</f>
        <v>5</v>
      </c>
      <c r="G135" s="4">
        <f>IF(D135&lt;=5,0,IF(D135=7,150,0))</f>
        <v>150</v>
      </c>
      <c r="H135" s="4">
        <f>IF(D135&lt;=5,F135*$M$12,0)</f>
        <v>0</v>
      </c>
      <c r="I135" s="4">
        <f t="shared" si="6"/>
        <v>-150</v>
      </c>
      <c r="J135">
        <f t="shared" si="8"/>
        <v>9262</v>
      </c>
    </row>
    <row r="136" spans="1:10" x14ac:dyDescent="0.25">
      <c r="A136" s="2">
        <v>45061</v>
      </c>
      <c r="B136" s="4">
        <f t="shared" si="7"/>
        <v>5</v>
      </c>
      <c r="C136" s="2" t="s">
        <v>1</v>
      </c>
      <c r="D136">
        <f>WEEKDAY(A136,2)</f>
        <v>1</v>
      </c>
      <c r="E136">
        <v>10</v>
      </c>
      <c r="F136" s="12">
        <f>ROUNDDOWN(VLOOKUP(C136,$L$2:$M$5,2,FALSE)*E136,)</f>
        <v>5</v>
      </c>
      <c r="G136" s="4">
        <f>IF(D136&lt;=5,0,IF(D136=7,150,0))</f>
        <v>0</v>
      </c>
      <c r="H136" s="4">
        <f>IF(D136&lt;=5,F136*$M$12,0)</f>
        <v>330</v>
      </c>
      <c r="I136" s="4">
        <f t="shared" si="6"/>
        <v>330</v>
      </c>
      <c r="J136">
        <f t="shared" si="8"/>
        <v>9592</v>
      </c>
    </row>
    <row r="137" spans="1:10" x14ac:dyDescent="0.25">
      <c r="A137" s="2">
        <v>45062</v>
      </c>
      <c r="B137" s="4">
        <f t="shared" si="7"/>
        <v>5</v>
      </c>
      <c r="C137" s="2" t="s">
        <v>1</v>
      </c>
      <c r="D137">
        <f>WEEKDAY(A137,2)</f>
        <v>2</v>
      </c>
      <c r="E137">
        <v>10</v>
      </c>
      <c r="F137" s="12">
        <f>ROUNDDOWN(VLOOKUP(C137,$L$2:$M$5,2,FALSE)*E137,)</f>
        <v>5</v>
      </c>
      <c r="G137" s="4">
        <f>IF(D137&lt;=5,0,IF(D137=7,150,0))</f>
        <v>0</v>
      </c>
      <c r="H137" s="4">
        <f>IF(D137&lt;=5,F137*$M$12,0)</f>
        <v>330</v>
      </c>
      <c r="I137" s="4">
        <f t="shared" si="6"/>
        <v>330</v>
      </c>
      <c r="J137">
        <f t="shared" si="8"/>
        <v>9922</v>
      </c>
    </row>
    <row r="138" spans="1:10" x14ac:dyDescent="0.25">
      <c r="A138" s="2">
        <v>45063</v>
      </c>
      <c r="B138" s="4">
        <f t="shared" si="7"/>
        <v>5</v>
      </c>
      <c r="C138" s="2" t="s">
        <v>1</v>
      </c>
      <c r="D138">
        <f>WEEKDAY(A138,2)</f>
        <v>3</v>
      </c>
      <c r="E138">
        <v>10</v>
      </c>
      <c r="F138" s="12">
        <f>ROUNDDOWN(VLOOKUP(C138,$L$2:$M$5,2,FALSE)*E138,)</f>
        <v>5</v>
      </c>
      <c r="G138" s="4">
        <f>IF(D138&lt;=5,0,IF(D138=7,150,0))</f>
        <v>0</v>
      </c>
      <c r="H138" s="4">
        <f>IF(D138&lt;=5,F138*$M$12,0)</f>
        <v>330</v>
      </c>
      <c r="I138" s="4">
        <f t="shared" si="6"/>
        <v>330</v>
      </c>
      <c r="J138">
        <f t="shared" si="8"/>
        <v>10252</v>
      </c>
    </row>
    <row r="139" spans="1:10" x14ac:dyDescent="0.25">
      <c r="A139" s="2">
        <v>45064</v>
      </c>
      <c r="B139" s="4">
        <f t="shared" si="7"/>
        <v>5</v>
      </c>
      <c r="C139" s="2" t="s">
        <v>1</v>
      </c>
      <c r="D139">
        <f>WEEKDAY(A139,2)</f>
        <v>4</v>
      </c>
      <c r="E139">
        <v>10</v>
      </c>
      <c r="F139" s="12">
        <f>ROUNDDOWN(VLOOKUP(C139,$L$2:$M$5,2,FALSE)*E139,)</f>
        <v>5</v>
      </c>
      <c r="G139" s="4">
        <f>IF(D139&lt;=5,0,IF(D139=7,150,0))</f>
        <v>0</v>
      </c>
      <c r="H139" s="4">
        <f>IF(D139&lt;=5,F139*$M$12,0)</f>
        <v>330</v>
      </c>
      <c r="I139" s="4">
        <f t="shared" si="6"/>
        <v>330</v>
      </c>
      <c r="J139">
        <f t="shared" si="8"/>
        <v>10582</v>
      </c>
    </row>
    <row r="140" spans="1:10" x14ac:dyDescent="0.25">
      <c r="A140" s="2">
        <v>45065</v>
      </c>
      <c r="B140" s="4">
        <f t="shared" si="7"/>
        <v>5</v>
      </c>
      <c r="C140" s="2" t="s">
        <v>1</v>
      </c>
      <c r="D140">
        <f>WEEKDAY(A140,2)</f>
        <v>5</v>
      </c>
      <c r="E140">
        <v>10</v>
      </c>
      <c r="F140" s="12">
        <f>ROUNDDOWN(VLOOKUP(C140,$L$2:$M$5,2,FALSE)*E140,)</f>
        <v>5</v>
      </c>
      <c r="G140" s="4">
        <f>IF(D140&lt;=5,0,IF(D140=7,150,0))</f>
        <v>0</v>
      </c>
      <c r="H140" s="4">
        <f>IF(D140&lt;=5,F140*$M$12,0)</f>
        <v>330</v>
      </c>
      <c r="I140" s="4">
        <f t="shared" si="6"/>
        <v>330</v>
      </c>
      <c r="J140">
        <f t="shared" si="8"/>
        <v>10912</v>
      </c>
    </row>
    <row r="141" spans="1:10" x14ac:dyDescent="0.25">
      <c r="A141" s="2">
        <v>45066</v>
      </c>
      <c r="B141" s="4">
        <f t="shared" si="7"/>
        <v>5</v>
      </c>
      <c r="C141" s="2" t="s">
        <v>1</v>
      </c>
      <c r="D141">
        <f>WEEKDAY(A141,2)</f>
        <v>6</v>
      </c>
      <c r="E141">
        <v>10</v>
      </c>
      <c r="F141" s="12">
        <f>ROUNDDOWN(VLOOKUP(C141,$L$2:$M$5,2,FALSE)*E141,)</f>
        <v>5</v>
      </c>
      <c r="G141" s="4">
        <f>IF(D141&lt;=5,0,IF(D141=7,150,0))</f>
        <v>0</v>
      </c>
      <c r="H141" s="4">
        <f>IF(D141&lt;=5,F141*$M$12,0)</f>
        <v>0</v>
      </c>
      <c r="I141" s="4">
        <f t="shared" si="6"/>
        <v>0</v>
      </c>
      <c r="J141">
        <f t="shared" si="8"/>
        <v>10912</v>
      </c>
    </row>
    <row r="142" spans="1:10" x14ac:dyDescent="0.25">
      <c r="A142" s="2">
        <v>45067</v>
      </c>
      <c r="B142" s="4">
        <f t="shared" si="7"/>
        <v>5</v>
      </c>
      <c r="C142" s="2" t="s">
        <v>1</v>
      </c>
      <c r="D142">
        <f>WEEKDAY(A142,2)</f>
        <v>7</v>
      </c>
      <c r="E142">
        <v>10</v>
      </c>
      <c r="F142" s="12">
        <f>ROUNDDOWN(VLOOKUP(C142,$L$2:$M$5,2,FALSE)*E142,)</f>
        <v>5</v>
      </c>
      <c r="G142" s="4">
        <f>IF(D142&lt;=5,0,IF(D142=7,150,0))</f>
        <v>150</v>
      </c>
      <c r="H142" s="4">
        <f>IF(D142&lt;=5,F142*$M$12,0)</f>
        <v>0</v>
      </c>
      <c r="I142" s="4">
        <f t="shared" si="6"/>
        <v>-150</v>
      </c>
      <c r="J142">
        <f t="shared" si="8"/>
        <v>10762</v>
      </c>
    </row>
    <row r="143" spans="1:10" x14ac:dyDescent="0.25">
      <c r="A143" s="2">
        <v>45068</v>
      </c>
      <c r="B143" s="4">
        <f t="shared" si="7"/>
        <v>5</v>
      </c>
      <c r="C143" s="2" t="s">
        <v>1</v>
      </c>
      <c r="D143">
        <f>WEEKDAY(A143,2)</f>
        <v>1</v>
      </c>
      <c r="E143">
        <v>10</v>
      </c>
      <c r="F143" s="12">
        <f>ROUNDDOWN(VLOOKUP(C143,$L$2:$M$5,2,FALSE)*E143,)</f>
        <v>5</v>
      </c>
      <c r="G143" s="4">
        <f>IF(D143&lt;=5,0,IF(D143=7,150,0))</f>
        <v>0</v>
      </c>
      <c r="H143" s="4">
        <f>IF(D143&lt;=5,F143*$M$12,0)</f>
        <v>330</v>
      </c>
      <c r="I143" s="4">
        <f t="shared" si="6"/>
        <v>330</v>
      </c>
      <c r="J143">
        <f t="shared" si="8"/>
        <v>11092</v>
      </c>
    </row>
    <row r="144" spans="1:10" x14ac:dyDescent="0.25">
      <c r="A144" s="2">
        <v>45069</v>
      </c>
      <c r="B144" s="4">
        <f t="shared" si="7"/>
        <v>5</v>
      </c>
      <c r="C144" s="2" t="s">
        <v>1</v>
      </c>
      <c r="D144">
        <f>WEEKDAY(A144,2)</f>
        <v>2</v>
      </c>
      <c r="E144">
        <v>10</v>
      </c>
      <c r="F144" s="12">
        <f>ROUNDDOWN(VLOOKUP(C144,$L$2:$M$5,2,FALSE)*E144,)</f>
        <v>5</v>
      </c>
      <c r="G144" s="4">
        <f>IF(D144&lt;=5,0,IF(D144=7,150,0))</f>
        <v>0</v>
      </c>
      <c r="H144" s="4">
        <f>IF(D144&lt;=5,F144*$M$12,0)</f>
        <v>330</v>
      </c>
      <c r="I144" s="4">
        <f t="shared" si="6"/>
        <v>330</v>
      </c>
      <c r="J144">
        <f t="shared" si="8"/>
        <v>11422</v>
      </c>
    </row>
    <row r="145" spans="1:10" x14ac:dyDescent="0.25">
      <c r="A145" s="2">
        <v>45070</v>
      </c>
      <c r="B145" s="4">
        <f t="shared" si="7"/>
        <v>5</v>
      </c>
      <c r="C145" s="2" t="s">
        <v>1</v>
      </c>
      <c r="D145">
        <f>WEEKDAY(A145,2)</f>
        <v>3</v>
      </c>
      <c r="E145">
        <v>10</v>
      </c>
      <c r="F145" s="12">
        <f>ROUNDDOWN(VLOOKUP(C145,$L$2:$M$5,2,FALSE)*E145,)</f>
        <v>5</v>
      </c>
      <c r="G145" s="4">
        <f>IF(D145&lt;=5,0,IF(D145=7,150,0))</f>
        <v>0</v>
      </c>
      <c r="H145" s="4">
        <f>IF(D145&lt;=5,F145*$M$12,0)</f>
        <v>330</v>
      </c>
      <c r="I145" s="4">
        <f t="shared" si="6"/>
        <v>330</v>
      </c>
      <c r="J145">
        <f t="shared" si="8"/>
        <v>11752</v>
      </c>
    </row>
    <row r="146" spans="1:10" x14ac:dyDescent="0.25">
      <c r="A146" s="2">
        <v>45071</v>
      </c>
      <c r="B146" s="4">
        <f t="shared" si="7"/>
        <v>5</v>
      </c>
      <c r="C146" s="2" t="s">
        <v>1</v>
      </c>
      <c r="D146">
        <f>WEEKDAY(A146,2)</f>
        <v>4</v>
      </c>
      <c r="E146">
        <v>10</v>
      </c>
      <c r="F146" s="12">
        <f>ROUNDDOWN(VLOOKUP(C146,$L$2:$M$5,2,FALSE)*E146,)</f>
        <v>5</v>
      </c>
      <c r="G146" s="4">
        <f>IF(D146&lt;=5,0,IF(D146=7,150,0))</f>
        <v>0</v>
      </c>
      <c r="H146" s="4">
        <f>IF(D146&lt;=5,F146*$M$12,0)</f>
        <v>330</v>
      </c>
      <c r="I146" s="4">
        <f t="shared" si="6"/>
        <v>330</v>
      </c>
      <c r="J146">
        <f t="shared" si="8"/>
        <v>12082</v>
      </c>
    </row>
    <row r="147" spans="1:10" x14ac:dyDescent="0.25">
      <c r="A147" s="2">
        <v>45072</v>
      </c>
      <c r="B147" s="4">
        <f t="shared" si="7"/>
        <v>5</v>
      </c>
      <c r="C147" s="2" t="s">
        <v>1</v>
      </c>
      <c r="D147">
        <f>WEEKDAY(A147,2)</f>
        <v>5</v>
      </c>
      <c r="E147">
        <v>10</v>
      </c>
      <c r="F147" s="12">
        <f>ROUNDDOWN(VLOOKUP(C147,$L$2:$M$5,2,FALSE)*E147,)</f>
        <v>5</v>
      </c>
      <c r="G147" s="4">
        <f>IF(D147&lt;=5,0,IF(D147=7,150,0))</f>
        <v>0</v>
      </c>
      <c r="H147" s="4">
        <f>IF(D147&lt;=5,F147*$M$12,0)</f>
        <v>330</v>
      </c>
      <c r="I147" s="4">
        <f t="shared" si="6"/>
        <v>330</v>
      </c>
      <c r="J147">
        <f t="shared" si="8"/>
        <v>12412</v>
      </c>
    </row>
    <row r="148" spans="1:10" x14ac:dyDescent="0.25">
      <c r="A148" s="2">
        <v>45073</v>
      </c>
      <c r="B148" s="4">
        <f t="shared" si="7"/>
        <v>5</v>
      </c>
      <c r="C148" s="2" t="s">
        <v>1</v>
      </c>
      <c r="D148">
        <f>WEEKDAY(A148,2)</f>
        <v>6</v>
      </c>
      <c r="E148">
        <v>10</v>
      </c>
      <c r="F148" s="12">
        <f>ROUNDDOWN(VLOOKUP(C148,$L$2:$M$5,2,FALSE)*E148,)</f>
        <v>5</v>
      </c>
      <c r="G148" s="4">
        <f>IF(D148&lt;=5,0,IF(D148=7,150,0))</f>
        <v>0</v>
      </c>
      <c r="H148" s="4">
        <f>IF(D148&lt;=5,F148*$M$12,0)</f>
        <v>0</v>
      </c>
      <c r="I148" s="4">
        <f t="shared" si="6"/>
        <v>0</v>
      </c>
      <c r="J148">
        <f t="shared" si="8"/>
        <v>12412</v>
      </c>
    </row>
    <row r="149" spans="1:10" x14ac:dyDescent="0.25">
      <c r="A149" s="2">
        <v>45074</v>
      </c>
      <c r="B149" s="4">
        <f t="shared" si="7"/>
        <v>5</v>
      </c>
      <c r="C149" s="2" t="s">
        <v>1</v>
      </c>
      <c r="D149">
        <f>WEEKDAY(A149,2)</f>
        <v>7</v>
      </c>
      <c r="E149">
        <v>10</v>
      </c>
      <c r="F149" s="12">
        <f>ROUNDDOWN(VLOOKUP(C149,$L$2:$M$5,2,FALSE)*E149,)</f>
        <v>5</v>
      </c>
      <c r="G149" s="4">
        <f>IF(D149&lt;=5,0,IF(D149=7,150,0))</f>
        <v>150</v>
      </c>
      <c r="H149" s="4">
        <f>IF(D149&lt;=5,F149*$M$12,0)</f>
        <v>0</v>
      </c>
      <c r="I149" s="4">
        <f t="shared" si="6"/>
        <v>-150</v>
      </c>
      <c r="J149">
        <f t="shared" si="8"/>
        <v>12262</v>
      </c>
    </row>
    <row r="150" spans="1:10" x14ac:dyDescent="0.25">
      <c r="A150" s="2">
        <v>45075</v>
      </c>
      <c r="B150" s="4">
        <f t="shared" si="7"/>
        <v>5</v>
      </c>
      <c r="C150" s="2" t="s">
        <v>1</v>
      </c>
      <c r="D150">
        <f>WEEKDAY(A150,2)</f>
        <v>1</v>
      </c>
      <c r="E150">
        <v>10</v>
      </c>
      <c r="F150" s="12">
        <f>ROUNDDOWN(VLOOKUP(C150,$L$2:$M$5,2,FALSE)*E150,)</f>
        <v>5</v>
      </c>
      <c r="G150" s="4">
        <f>IF(D150&lt;=5,0,IF(D150=7,150,0))</f>
        <v>0</v>
      </c>
      <c r="H150" s="4">
        <f>IF(D150&lt;=5,F150*$M$12,0)</f>
        <v>330</v>
      </c>
      <c r="I150" s="4">
        <f t="shared" si="6"/>
        <v>330</v>
      </c>
      <c r="J150">
        <f t="shared" si="8"/>
        <v>12592</v>
      </c>
    </row>
    <row r="151" spans="1:10" x14ac:dyDescent="0.25">
      <c r="A151" s="2">
        <v>45076</v>
      </c>
      <c r="B151" s="4">
        <f t="shared" si="7"/>
        <v>5</v>
      </c>
      <c r="C151" s="2" t="s">
        <v>1</v>
      </c>
      <c r="D151">
        <f>WEEKDAY(A151,2)</f>
        <v>2</v>
      </c>
      <c r="E151">
        <v>10</v>
      </c>
      <c r="F151" s="12">
        <f>ROUNDDOWN(VLOOKUP(C151,$L$2:$M$5,2,FALSE)*E151,)</f>
        <v>5</v>
      </c>
      <c r="G151" s="4">
        <f>IF(D151&lt;=5,0,IF(D151=7,150,0))</f>
        <v>0</v>
      </c>
      <c r="H151" s="4">
        <f>IF(D151&lt;=5,F151*$M$12,0)</f>
        <v>330</v>
      </c>
      <c r="I151" s="4">
        <f t="shared" si="6"/>
        <v>330</v>
      </c>
      <c r="J151">
        <f t="shared" si="8"/>
        <v>12922</v>
      </c>
    </row>
    <row r="152" spans="1:10" x14ac:dyDescent="0.25">
      <c r="A152" s="2">
        <v>45077</v>
      </c>
      <c r="B152" s="4">
        <f t="shared" si="7"/>
        <v>5</v>
      </c>
      <c r="C152" s="2" t="s">
        <v>1</v>
      </c>
      <c r="D152">
        <f>WEEKDAY(A152,2)</f>
        <v>3</v>
      </c>
      <c r="E152">
        <v>10</v>
      </c>
      <c r="F152" s="12">
        <f>ROUNDDOWN(VLOOKUP(C152,$L$2:$M$5,2,FALSE)*E152,)</f>
        <v>5</v>
      </c>
      <c r="G152" s="4">
        <f>IF(D152&lt;=5,0,IF(D152=7,150,0))</f>
        <v>0</v>
      </c>
      <c r="H152" s="4">
        <f>IF(D152&lt;=5,F152*$M$12,0)</f>
        <v>330</v>
      </c>
      <c r="I152" s="4">
        <f t="shared" si="6"/>
        <v>330</v>
      </c>
      <c r="J152">
        <f t="shared" si="8"/>
        <v>13252</v>
      </c>
    </row>
    <row r="153" spans="1:10" x14ac:dyDescent="0.25">
      <c r="A153" s="2">
        <v>45078</v>
      </c>
      <c r="B153" s="4">
        <f t="shared" si="7"/>
        <v>6</v>
      </c>
      <c r="C153" s="2" t="s">
        <v>1</v>
      </c>
      <c r="D153">
        <f>WEEKDAY(A153,2)</f>
        <v>4</v>
      </c>
      <c r="E153">
        <v>10</v>
      </c>
      <c r="F153" s="12">
        <f>ROUNDDOWN(VLOOKUP(C153,$L$2:$M$5,2,FALSE)*E153,)</f>
        <v>5</v>
      </c>
      <c r="G153" s="4">
        <f>IF(D153&lt;=5,0,IF(D153=7,150,0))</f>
        <v>0</v>
      </c>
      <c r="H153" s="4">
        <f>IF(D153&lt;=5,F153*$M$12,0)</f>
        <v>330</v>
      </c>
      <c r="I153" s="4">
        <f t="shared" si="6"/>
        <v>330</v>
      </c>
      <c r="J153">
        <f t="shared" si="8"/>
        <v>13582</v>
      </c>
    </row>
    <row r="154" spans="1:10" x14ac:dyDescent="0.25">
      <c r="A154" s="2">
        <v>45079</v>
      </c>
      <c r="B154" s="4">
        <f t="shared" si="7"/>
        <v>6</v>
      </c>
      <c r="C154" s="2" t="s">
        <v>1</v>
      </c>
      <c r="D154">
        <f>WEEKDAY(A154,2)</f>
        <v>5</v>
      </c>
      <c r="E154">
        <v>10</v>
      </c>
      <c r="F154" s="12">
        <f>ROUNDDOWN(VLOOKUP(C154,$L$2:$M$5,2,FALSE)*E154,)</f>
        <v>5</v>
      </c>
      <c r="G154" s="4">
        <f>IF(D154&lt;=5,0,IF(D154=7,150,0))</f>
        <v>0</v>
      </c>
      <c r="H154" s="4">
        <f>IF(D154&lt;=5,F154*$M$12,0)</f>
        <v>330</v>
      </c>
      <c r="I154" s="4">
        <f t="shared" si="6"/>
        <v>330</v>
      </c>
      <c r="J154">
        <f t="shared" si="8"/>
        <v>13912</v>
      </c>
    </row>
    <row r="155" spans="1:10" x14ac:dyDescent="0.25">
      <c r="A155" s="2">
        <v>45080</v>
      </c>
      <c r="B155" s="4">
        <f t="shared" si="7"/>
        <v>6</v>
      </c>
      <c r="C155" s="2" t="s">
        <v>1</v>
      </c>
      <c r="D155">
        <f>WEEKDAY(A155,2)</f>
        <v>6</v>
      </c>
      <c r="E155">
        <v>10</v>
      </c>
      <c r="F155" s="12">
        <f>ROUNDDOWN(VLOOKUP(C155,$L$2:$M$5,2,FALSE)*E155,)</f>
        <v>5</v>
      </c>
      <c r="G155" s="4">
        <f>IF(D155&lt;=5,0,IF(D155=7,150,0))</f>
        <v>0</v>
      </c>
      <c r="H155" s="4">
        <f>IF(D155&lt;=5,F155*$M$12,0)</f>
        <v>0</v>
      </c>
      <c r="I155" s="4">
        <f t="shared" si="6"/>
        <v>0</v>
      </c>
      <c r="J155">
        <f t="shared" si="8"/>
        <v>13912</v>
      </c>
    </row>
    <row r="156" spans="1:10" x14ac:dyDescent="0.25">
      <c r="A156" s="2">
        <v>45081</v>
      </c>
      <c r="B156" s="4">
        <f t="shared" si="7"/>
        <v>6</v>
      </c>
      <c r="C156" s="2" t="s">
        <v>1</v>
      </c>
      <c r="D156">
        <f>WEEKDAY(A156,2)</f>
        <v>7</v>
      </c>
      <c r="E156">
        <v>10</v>
      </c>
      <c r="F156" s="12">
        <f>ROUNDDOWN(VLOOKUP(C156,$L$2:$M$5,2,FALSE)*E156,)</f>
        <v>5</v>
      </c>
      <c r="G156" s="4">
        <f>IF(D156&lt;=5,0,IF(D156=7,150,0))</f>
        <v>150</v>
      </c>
      <c r="H156" s="4">
        <f>IF(D156&lt;=5,F156*$M$12,0)</f>
        <v>0</v>
      </c>
      <c r="I156" s="4">
        <f t="shared" si="6"/>
        <v>-150</v>
      </c>
      <c r="J156">
        <f t="shared" si="8"/>
        <v>13762</v>
      </c>
    </row>
    <row r="157" spans="1:10" x14ac:dyDescent="0.25">
      <c r="A157" s="2">
        <v>45082</v>
      </c>
      <c r="B157" s="4">
        <f t="shared" si="7"/>
        <v>6</v>
      </c>
      <c r="C157" s="2" t="s">
        <v>1</v>
      </c>
      <c r="D157">
        <f>WEEKDAY(A157,2)</f>
        <v>1</v>
      </c>
      <c r="E157">
        <v>10</v>
      </c>
      <c r="F157" s="12">
        <f>ROUNDDOWN(VLOOKUP(C157,$L$2:$M$5,2,FALSE)*E157,)</f>
        <v>5</v>
      </c>
      <c r="G157" s="4">
        <f>IF(D157&lt;=5,0,IF(D157=7,150,0))</f>
        <v>0</v>
      </c>
      <c r="H157" s="4">
        <f>IF(D157&lt;=5,F157*$M$12,0)</f>
        <v>330</v>
      </c>
      <c r="I157" s="4">
        <f t="shared" si="6"/>
        <v>330</v>
      </c>
      <c r="J157">
        <f t="shared" si="8"/>
        <v>14092</v>
      </c>
    </row>
    <row r="158" spans="1:10" x14ac:dyDescent="0.25">
      <c r="A158" s="2">
        <v>45083</v>
      </c>
      <c r="B158" s="4">
        <f t="shared" si="7"/>
        <v>6</v>
      </c>
      <c r="C158" s="2" t="s">
        <v>1</v>
      </c>
      <c r="D158">
        <f>WEEKDAY(A158,2)</f>
        <v>2</v>
      </c>
      <c r="E158">
        <v>10</v>
      </c>
      <c r="F158" s="12">
        <f>ROUNDDOWN(VLOOKUP(C158,$L$2:$M$5,2,FALSE)*E158,)</f>
        <v>5</v>
      </c>
      <c r="G158" s="4">
        <f>IF(D158&lt;=5,0,IF(D158=7,150,0))</f>
        <v>0</v>
      </c>
      <c r="H158" s="4">
        <f>IF(D158&lt;=5,F158*$M$12,0)</f>
        <v>330</v>
      </c>
      <c r="I158" s="4">
        <f t="shared" si="6"/>
        <v>330</v>
      </c>
      <c r="J158">
        <f t="shared" si="8"/>
        <v>14422</v>
      </c>
    </row>
    <row r="159" spans="1:10" x14ac:dyDescent="0.25">
      <c r="A159" s="2">
        <v>45084</v>
      </c>
      <c r="B159" s="4">
        <f t="shared" si="7"/>
        <v>6</v>
      </c>
      <c r="C159" s="2" t="s">
        <v>1</v>
      </c>
      <c r="D159">
        <f>WEEKDAY(A159,2)</f>
        <v>3</v>
      </c>
      <c r="E159">
        <v>10</v>
      </c>
      <c r="F159" s="12">
        <f>ROUNDDOWN(VLOOKUP(C159,$L$2:$M$5,2,FALSE)*E159,)</f>
        <v>5</v>
      </c>
      <c r="G159" s="4">
        <f>IF(D159&lt;=5,0,IF(D159=7,150,0))</f>
        <v>0</v>
      </c>
      <c r="H159" s="4">
        <f>IF(D159&lt;=5,F159*$M$12,0)</f>
        <v>330</v>
      </c>
      <c r="I159" s="4">
        <f t="shared" si="6"/>
        <v>330</v>
      </c>
      <c r="J159">
        <f t="shared" si="8"/>
        <v>14752</v>
      </c>
    </row>
    <row r="160" spans="1:10" x14ac:dyDescent="0.25">
      <c r="A160" s="2">
        <v>45085</v>
      </c>
      <c r="B160" s="4">
        <f t="shared" si="7"/>
        <v>6</v>
      </c>
      <c r="C160" s="2" t="s">
        <v>1</v>
      </c>
      <c r="D160">
        <f>WEEKDAY(A160,2)</f>
        <v>4</v>
      </c>
      <c r="E160">
        <v>10</v>
      </c>
      <c r="F160" s="12">
        <f>ROUNDDOWN(VLOOKUP(C160,$L$2:$M$5,2,FALSE)*E160,)</f>
        <v>5</v>
      </c>
      <c r="G160" s="4">
        <f>IF(D160&lt;=5,0,IF(D160=7,150,0))</f>
        <v>0</v>
      </c>
      <c r="H160" s="4">
        <f>IF(D160&lt;=5,F160*$M$12,0)</f>
        <v>330</v>
      </c>
      <c r="I160" s="4">
        <f t="shared" si="6"/>
        <v>330</v>
      </c>
      <c r="J160">
        <f t="shared" si="8"/>
        <v>15082</v>
      </c>
    </row>
    <row r="161" spans="1:10" x14ac:dyDescent="0.25">
      <c r="A161" s="2">
        <v>45086</v>
      </c>
      <c r="B161" s="4">
        <f t="shared" si="7"/>
        <v>6</v>
      </c>
      <c r="C161" s="2" t="s">
        <v>1</v>
      </c>
      <c r="D161">
        <f>WEEKDAY(A161,2)</f>
        <v>5</v>
      </c>
      <c r="E161">
        <v>10</v>
      </c>
      <c r="F161" s="12">
        <f>ROUNDDOWN(VLOOKUP(C161,$L$2:$M$5,2,FALSE)*E161,)</f>
        <v>5</v>
      </c>
      <c r="G161" s="4">
        <f>IF(D161&lt;=5,0,IF(D161=7,150,0))</f>
        <v>0</v>
      </c>
      <c r="H161" s="4">
        <f>IF(D161&lt;=5,F161*$M$12,0)</f>
        <v>330</v>
      </c>
      <c r="I161" s="4">
        <f t="shared" si="6"/>
        <v>330</v>
      </c>
      <c r="J161">
        <f t="shared" si="8"/>
        <v>15412</v>
      </c>
    </row>
    <row r="162" spans="1:10" x14ac:dyDescent="0.25">
      <c r="A162" s="2">
        <v>45087</v>
      </c>
      <c r="B162" s="4">
        <f t="shared" si="7"/>
        <v>6</v>
      </c>
      <c r="C162" s="2" t="s">
        <v>1</v>
      </c>
      <c r="D162">
        <f>WEEKDAY(A162,2)</f>
        <v>6</v>
      </c>
      <c r="E162">
        <v>10</v>
      </c>
      <c r="F162" s="12">
        <f>ROUNDDOWN(VLOOKUP(C162,$L$2:$M$5,2,FALSE)*E162,)</f>
        <v>5</v>
      </c>
      <c r="G162" s="4">
        <f>IF(D162&lt;=5,0,IF(D162=7,150,0))</f>
        <v>0</v>
      </c>
      <c r="H162" s="4">
        <f>IF(D162&lt;=5,F162*$M$12,0)</f>
        <v>0</v>
      </c>
      <c r="I162" s="4">
        <f t="shared" si="6"/>
        <v>0</v>
      </c>
      <c r="J162">
        <f t="shared" si="8"/>
        <v>15412</v>
      </c>
    </row>
    <row r="163" spans="1:10" x14ac:dyDescent="0.25">
      <c r="A163" s="2">
        <v>45088</v>
      </c>
      <c r="B163" s="4">
        <f t="shared" si="7"/>
        <v>6</v>
      </c>
      <c r="C163" s="2" t="s">
        <v>1</v>
      </c>
      <c r="D163">
        <f>WEEKDAY(A163,2)</f>
        <v>7</v>
      </c>
      <c r="E163">
        <v>10</v>
      </c>
      <c r="F163" s="12">
        <f>ROUNDDOWN(VLOOKUP(C163,$L$2:$M$5,2,FALSE)*E163,)</f>
        <v>5</v>
      </c>
      <c r="G163" s="4">
        <f>IF(D163&lt;=5,0,IF(D163=7,150,0))</f>
        <v>150</v>
      </c>
      <c r="H163" s="4">
        <f>IF(D163&lt;=5,F163*$M$12,0)</f>
        <v>0</v>
      </c>
      <c r="I163" s="4">
        <f t="shared" si="6"/>
        <v>-150</v>
      </c>
      <c r="J163">
        <f t="shared" si="8"/>
        <v>15262</v>
      </c>
    </row>
    <row r="164" spans="1:10" x14ac:dyDescent="0.25">
      <c r="A164" s="2">
        <v>45089</v>
      </c>
      <c r="B164" s="4">
        <f t="shared" si="7"/>
        <v>6</v>
      </c>
      <c r="C164" s="2" t="s">
        <v>1</v>
      </c>
      <c r="D164">
        <f>WEEKDAY(A164,2)</f>
        <v>1</v>
      </c>
      <c r="E164">
        <v>10</v>
      </c>
      <c r="F164" s="12">
        <f>ROUNDDOWN(VLOOKUP(C164,$L$2:$M$5,2,FALSE)*E164,)</f>
        <v>5</v>
      </c>
      <c r="G164" s="4">
        <f>IF(D164&lt;=5,0,IF(D164=7,150,0))</f>
        <v>0</v>
      </c>
      <c r="H164" s="4">
        <f>IF(D164&lt;=5,F164*$M$12,0)</f>
        <v>330</v>
      </c>
      <c r="I164" s="4">
        <f t="shared" si="6"/>
        <v>330</v>
      </c>
      <c r="J164">
        <f t="shared" si="8"/>
        <v>15592</v>
      </c>
    </row>
    <row r="165" spans="1:10" x14ac:dyDescent="0.25">
      <c r="A165" s="2">
        <v>45090</v>
      </c>
      <c r="B165" s="4">
        <f t="shared" si="7"/>
        <v>6</v>
      </c>
      <c r="C165" s="2" t="s">
        <v>1</v>
      </c>
      <c r="D165">
        <f>WEEKDAY(A165,2)</f>
        <v>2</v>
      </c>
      <c r="E165">
        <v>10</v>
      </c>
      <c r="F165" s="12">
        <f>ROUNDDOWN(VLOOKUP(C165,$L$2:$M$5,2,FALSE)*E165,)</f>
        <v>5</v>
      </c>
      <c r="G165" s="4">
        <f>IF(D165&lt;=5,0,IF(D165=7,150,0))</f>
        <v>0</v>
      </c>
      <c r="H165" s="4">
        <f>IF(D165&lt;=5,F165*$M$12,0)</f>
        <v>330</v>
      </c>
      <c r="I165" s="4">
        <f t="shared" si="6"/>
        <v>330</v>
      </c>
      <c r="J165">
        <f t="shared" si="8"/>
        <v>15922</v>
      </c>
    </row>
    <row r="166" spans="1:10" x14ac:dyDescent="0.25">
      <c r="A166" s="2">
        <v>45091</v>
      </c>
      <c r="B166" s="4">
        <f t="shared" si="7"/>
        <v>6</v>
      </c>
      <c r="C166" s="2" t="s">
        <v>1</v>
      </c>
      <c r="D166">
        <f>WEEKDAY(A166,2)</f>
        <v>3</v>
      </c>
      <c r="E166">
        <v>10</v>
      </c>
      <c r="F166" s="12">
        <f>ROUNDDOWN(VLOOKUP(C166,$L$2:$M$5,2,FALSE)*E166,)</f>
        <v>5</v>
      </c>
      <c r="G166" s="4">
        <f>IF(D166&lt;=5,0,IF(D166=7,150,0))</f>
        <v>0</v>
      </c>
      <c r="H166" s="4">
        <f>IF(D166&lt;=5,F166*$M$12,0)</f>
        <v>330</v>
      </c>
      <c r="I166" s="4">
        <f t="shared" si="6"/>
        <v>330</v>
      </c>
      <c r="J166">
        <f t="shared" si="8"/>
        <v>16252</v>
      </c>
    </row>
    <row r="167" spans="1:10" x14ac:dyDescent="0.25">
      <c r="A167" s="2">
        <v>45092</v>
      </c>
      <c r="B167" s="4">
        <f t="shared" si="7"/>
        <v>6</v>
      </c>
      <c r="C167" s="2" t="s">
        <v>1</v>
      </c>
      <c r="D167">
        <f>WEEKDAY(A167,2)</f>
        <v>4</v>
      </c>
      <c r="E167">
        <v>10</v>
      </c>
      <c r="F167" s="12">
        <f>ROUNDDOWN(VLOOKUP(C167,$L$2:$M$5,2,FALSE)*E167,)</f>
        <v>5</v>
      </c>
      <c r="G167" s="4">
        <f>IF(D167&lt;=5,0,IF(D167=7,150,0))</f>
        <v>0</v>
      </c>
      <c r="H167" s="4">
        <f>IF(D167&lt;=5,F167*$M$12,0)</f>
        <v>330</v>
      </c>
      <c r="I167" s="4">
        <f t="shared" si="6"/>
        <v>330</v>
      </c>
      <c r="J167">
        <f t="shared" si="8"/>
        <v>16582</v>
      </c>
    </row>
    <row r="168" spans="1:10" x14ac:dyDescent="0.25">
      <c r="A168" s="2">
        <v>45093</v>
      </c>
      <c r="B168" s="4">
        <f t="shared" si="7"/>
        <v>6</v>
      </c>
      <c r="C168" s="2" t="s">
        <v>1</v>
      </c>
      <c r="D168">
        <f>WEEKDAY(A168,2)</f>
        <v>5</v>
      </c>
      <c r="E168">
        <v>10</v>
      </c>
      <c r="F168" s="12">
        <f>ROUNDDOWN(VLOOKUP(C168,$L$2:$M$5,2,FALSE)*E168,)</f>
        <v>5</v>
      </c>
      <c r="G168" s="4">
        <f>IF(D168&lt;=5,0,IF(D168=7,150,0))</f>
        <v>0</v>
      </c>
      <c r="H168" s="4">
        <f>IF(D168&lt;=5,F168*$M$12,0)</f>
        <v>330</v>
      </c>
      <c r="I168" s="4">
        <f t="shared" si="6"/>
        <v>330</v>
      </c>
      <c r="J168">
        <f t="shared" si="8"/>
        <v>16912</v>
      </c>
    </row>
    <row r="169" spans="1:10" x14ac:dyDescent="0.25">
      <c r="A169" s="2">
        <v>45094</v>
      </c>
      <c r="B169" s="4">
        <f t="shared" si="7"/>
        <v>6</v>
      </c>
      <c r="C169" s="2" t="s">
        <v>1</v>
      </c>
      <c r="D169">
        <f>WEEKDAY(A169,2)</f>
        <v>6</v>
      </c>
      <c r="E169">
        <v>10</v>
      </c>
      <c r="F169" s="12">
        <f>ROUNDDOWN(VLOOKUP(C169,$L$2:$M$5,2,FALSE)*E169,)</f>
        <v>5</v>
      </c>
      <c r="G169" s="4">
        <f>IF(D169&lt;=5,0,IF(D169=7,150,0))</f>
        <v>0</v>
      </c>
      <c r="H169" s="4">
        <f>IF(D169&lt;=5,F169*$M$12,0)</f>
        <v>0</v>
      </c>
      <c r="I169" s="4">
        <f t="shared" si="6"/>
        <v>0</v>
      </c>
      <c r="J169">
        <f t="shared" si="8"/>
        <v>16912</v>
      </c>
    </row>
    <row r="170" spans="1:10" x14ac:dyDescent="0.25">
      <c r="A170" s="2">
        <v>45095</v>
      </c>
      <c r="B170" s="4">
        <f t="shared" si="7"/>
        <v>6</v>
      </c>
      <c r="C170" s="2" t="s">
        <v>1</v>
      </c>
      <c r="D170">
        <f>WEEKDAY(A170,2)</f>
        <v>7</v>
      </c>
      <c r="E170">
        <v>10</v>
      </c>
      <c r="F170" s="12">
        <f>ROUNDDOWN(VLOOKUP(C170,$L$2:$M$5,2,FALSE)*E170,)</f>
        <v>5</v>
      </c>
      <c r="G170" s="4">
        <f>IF(D170&lt;=5,0,IF(D170=7,150,0))</f>
        <v>150</v>
      </c>
      <c r="H170" s="4">
        <f>IF(D170&lt;=5,F170*$M$12,0)</f>
        <v>0</v>
      </c>
      <c r="I170" s="4">
        <f t="shared" si="6"/>
        <v>-150</v>
      </c>
      <c r="J170">
        <f t="shared" si="8"/>
        <v>16762</v>
      </c>
    </row>
    <row r="171" spans="1:10" x14ac:dyDescent="0.25">
      <c r="A171" s="2">
        <v>45096</v>
      </c>
      <c r="B171" s="4">
        <f t="shared" si="7"/>
        <v>6</v>
      </c>
      <c r="C171" s="2" t="s">
        <v>1</v>
      </c>
      <c r="D171">
        <f>WEEKDAY(A171,2)</f>
        <v>1</v>
      </c>
      <c r="E171">
        <v>10</v>
      </c>
      <c r="F171" s="12">
        <f>ROUNDDOWN(VLOOKUP(C171,$L$2:$M$5,2,FALSE)*E171,)</f>
        <v>5</v>
      </c>
      <c r="G171" s="4">
        <f>IF(D171&lt;=5,0,IF(D171=7,150,0))</f>
        <v>0</v>
      </c>
      <c r="H171" s="4">
        <f>IF(D171&lt;=5,F171*$M$12,0)</f>
        <v>330</v>
      </c>
      <c r="I171" s="4">
        <f t="shared" si="6"/>
        <v>330</v>
      </c>
      <c r="J171">
        <f t="shared" si="8"/>
        <v>17092</v>
      </c>
    </row>
    <row r="172" spans="1:10" x14ac:dyDescent="0.25">
      <c r="A172" s="2">
        <v>45097</v>
      </c>
      <c r="B172" s="4">
        <f t="shared" si="7"/>
        <v>6</v>
      </c>
      <c r="C172" s="2" t="s">
        <v>1</v>
      </c>
      <c r="D172">
        <f>WEEKDAY(A172,2)</f>
        <v>2</v>
      </c>
      <c r="E172">
        <v>10</v>
      </c>
      <c r="F172" s="12">
        <f>ROUNDDOWN(VLOOKUP(C172,$L$2:$M$5,2,FALSE)*E172,)</f>
        <v>5</v>
      </c>
      <c r="G172" s="4">
        <f>IF(D172&lt;=5,0,IF(D172=7,150,0))</f>
        <v>0</v>
      </c>
      <c r="H172" s="4">
        <f>IF(D172&lt;=5,F172*$M$12,0)</f>
        <v>330</v>
      </c>
      <c r="I172" s="4">
        <f t="shared" si="6"/>
        <v>330</v>
      </c>
      <c r="J172">
        <f t="shared" si="8"/>
        <v>17422</v>
      </c>
    </row>
    <row r="173" spans="1:10" x14ac:dyDescent="0.25">
      <c r="A173" s="2">
        <v>45098</v>
      </c>
      <c r="B173" s="4">
        <f t="shared" si="7"/>
        <v>6</v>
      </c>
      <c r="C173" s="2" t="s">
        <v>2</v>
      </c>
      <c r="D173">
        <f>WEEKDAY(A173,2)</f>
        <v>3</v>
      </c>
      <c r="E173">
        <v>10</v>
      </c>
      <c r="F173" s="12">
        <f>ROUNDDOWN(VLOOKUP(C173,$L$2:$M$5,2,FALSE)*E173,)</f>
        <v>9</v>
      </c>
      <c r="G173" s="4">
        <f>IF(D173&lt;=5,0,IF(D173=7,150,0))</f>
        <v>0</v>
      </c>
      <c r="H173" s="4">
        <f>IF(D173&lt;=5,F173*$M$12,0)</f>
        <v>594</v>
      </c>
      <c r="I173" s="4">
        <f t="shared" si="6"/>
        <v>594</v>
      </c>
      <c r="J173">
        <f t="shared" si="8"/>
        <v>18016</v>
      </c>
    </row>
    <row r="174" spans="1:10" x14ac:dyDescent="0.25">
      <c r="A174" s="2">
        <v>45099</v>
      </c>
      <c r="B174" s="4">
        <f t="shared" si="7"/>
        <v>6</v>
      </c>
      <c r="C174" s="2" t="s">
        <v>2</v>
      </c>
      <c r="D174">
        <f>WEEKDAY(A174,2)</f>
        <v>4</v>
      </c>
      <c r="E174">
        <v>10</v>
      </c>
      <c r="F174" s="12">
        <f>ROUNDDOWN(VLOOKUP(C174,$L$2:$M$5,2,FALSE)*E174,)</f>
        <v>9</v>
      </c>
      <c r="G174" s="4">
        <f>IF(D174&lt;=5,0,IF(D174=7,150,0))</f>
        <v>0</v>
      </c>
      <c r="H174" s="4">
        <f>IF(D174&lt;=5,F174*$M$12,0)</f>
        <v>594</v>
      </c>
      <c r="I174" s="4">
        <f t="shared" si="6"/>
        <v>594</v>
      </c>
      <c r="J174">
        <f t="shared" si="8"/>
        <v>18610</v>
      </c>
    </row>
    <row r="175" spans="1:10" x14ac:dyDescent="0.25">
      <c r="A175" s="2">
        <v>45100</v>
      </c>
      <c r="B175" s="4">
        <f t="shared" si="7"/>
        <v>6</v>
      </c>
      <c r="C175" s="2" t="s">
        <v>2</v>
      </c>
      <c r="D175">
        <f>WEEKDAY(A175,2)</f>
        <v>5</v>
      </c>
      <c r="E175">
        <v>10</v>
      </c>
      <c r="F175" s="12">
        <f>ROUNDDOWN(VLOOKUP(C175,$L$2:$M$5,2,FALSE)*E175,)</f>
        <v>9</v>
      </c>
      <c r="G175" s="4">
        <f>IF(D175&lt;=5,0,IF(D175=7,150,0))</f>
        <v>0</v>
      </c>
      <c r="H175" s="4">
        <f>IF(D175&lt;=5,F175*$M$12,0)</f>
        <v>594</v>
      </c>
      <c r="I175" s="4">
        <f t="shared" si="6"/>
        <v>594</v>
      </c>
      <c r="J175">
        <f t="shared" si="8"/>
        <v>19204</v>
      </c>
    </row>
    <row r="176" spans="1:10" x14ac:dyDescent="0.25">
      <c r="A176" s="2">
        <v>45101</v>
      </c>
      <c r="B176" s="4">
        <f t="shared" si="7"/>
        <v>6</v>
      </c>
      <c r="C176" s="2" t="s">
        <v>2</v>
      </c>
      <c r="D176">
        <f>WEEKDAY(A176,2)</f>
        <v>6</v>
      </c>
      <c r="E176">
        <v>10</v>
      </c>
      <c r="F176" s="12">
        <f>ROUNDDOWN(VLOOKUP(C176,$L$2:$M$5,2,FALSE)*E176,)</f>
        <v>9</v>
      </c>
      <c r="G176" s="4">
        <f>IF(D176&lt;=5,0,IF(D176=7,150,0))</f>
        <v>0</v>
      </c>
      <c r="H176" s="4">
        <f>IF(D176&lt;=5,F176*$M$12,0)</f>
        <v>0</v>
      </c>
      <c r="I176" s="4">
        <f t="shared" si="6"/>
        <v>0</v>
      </c>
      <c r="J176">
        <f t="shared" si="8"/>
        <v>19204</v>
      </c>
    </row>
    <row r="177" spans="1:10" x14ac:dyDescent="0.25">
      <c r="A177" s="2">
        <v>45102</v>
      </c>
      <c r="B177" s="4">
        <f t="shared" si="7"/>
        <v>6</v>
      </c>
      <c r="C177" s="2" t="s">
        <v>2</v>
      </c>
      <c r="D177">
        <f>WEEKDAY(A177,2)</f>
        <v>7</v>
      </c>
      <c r="E177">
        <v>10</v>
      </c>
      <c r="F177" s="12">
        <f>ROUNDDOWN(VLOOKUP(C177,$L$2:$M$5,2,FALSE)*E177,)</f>
        <v>9</v>
      </c>
      <c r="G177" s="4">
        <f>IF(D177&lt;=5,0,IF(D177=7,150,0))</f>
        <v>150</v>
      </c>
      <c r="H177" s="4">
        <f>IF(D177&lt;=5,F177*$M$12,0)</f>
        <v>0</v>
      </c>
      <c r="I177" s="4">
        <f t="shared" si="6"/>
        <v>-150</v>
      </c>
      <c r="J177">
        <f t="shared" si="8"/>
        <v>19054</v>
      </c>
    </row>
    <row r="178" spans="1:10" x14ac:dyDescent="0.25">
      <c r="A178" s="2">
        <v>45103</v>
      </c>
      <c r="B178" s="4">
        <f t="shared" si="7"/>
        <v>6</v>
      </c>
      <c r="C178" s="2" t="s">
        <v>2</v>
      </c>
      <c r="D178">
        <f>WEEKDAY(A178,2)</f>
        <v>1</v>
      </c>
      <c r="E178">
        <v>10</v>
      </c>
      <c r="F178" s="12">
        <f>ROUNDDOWN(VLOOKUP(C178,$L$2:$M$5,2,FALSE)*E178,)</f>
        <v>9</v>
      </c>
      <c r="G178" s="4">
        <f>IF(D178&lt;=5,0,IF(D178=7,150,0))</f>
        <v>0</v>
      </c>
      <c r="H178" s="4">
        <f>IF(D178&lt;=5,F178*$M$12,0)</f>
        <v>594</v>
      </c>
      <c r="I178" s="4">
        <f t="shared" si="6"/>
        <v>594</v>
      </c>
      <c r="J178">
        <f t="shared" si="8"/>
        <v>19648</v>
      </c>
    </row>
    <row r="179" spans="1:10" x14ac:dyDescent="0.25">
      <c r="A179" s="2">
        <v>45104</v>
      </c>
      <c r="B179" s="4">
        <f t="shared" si="7"/>
        <v>6</v>
      </c>
      <c r="C179" s="2" t="s">
        <v>2</v>
      </c>
      <c r="D179">
        <f>WEEKDAY(A179,2)</f>
        <v>2</v>
      </c>
      <c r="E179">
        <v>10</v>
      </c>
      <c r="F179" s="12">
        <f>ROUNDDOWN(VLOOKUP(C179,$L$2:$M$5,2,FALSE)*E179,)</f>
        <v>9</v>
      </c>
      <c r="G179" s="4">
        <f>IF(D179&lt;=5,0,IF(D179=7,150,0))</f>
        <v>0</v>
      </c>
      <c r="H179" s="4">
        <f>IF(D179&lt;=5,F179*$M$12,0)</f>
        <v>594</v>
      </c>
      <c r="I179" s="4">
        <f t="shared" si="6"/>
        <v>594</v>
      </c>
      <c r="J179">
        <f t="shared" si="8"/>
        <v>20242</v>
      </c>
    </row>
    <row r="180" spans="1:10" x14ac:dyDescent="0.25">
      <c r="A180" s="2">
        <v>45105</v>
      </c>
      <c r="B180" s="4">
        <f t="shared" si="7"/>
        <v>6</v>
      </c>
      <c r="C180" s="2" t="s">
        <v>2</v>
      </c>
      <c r="D180">
        <f>WEEKDAY(A180,2)</f>
        <v>3</v>
      </c>
      <c r="E180">
        <v>10</v>
      </c>
      <c r="F180" s="12">
        <f>ROUNDDOWN(VLOOKUP(C180,$L$2:$M$5,2,FALSE)*E180,)</f>
        <v>9</v>
      </c>
      <c r="G180" s="4">
        <f>IF(D180&lt;=5,0,IF(D180=7,150,0))</f>
        <v>0</v>
      </c>
      <c r="H180" s="4">
        <f>IF(D180&lt;=5,F180*$M$12,0)</f>
        <v>594</v>
      </c>
      <c r="I180" s="4">
        <f t="shared" si="6"/>
        <v>594</v>
      </c>
      <c r="J180">
        <f t="shared" si="8"/>
        <v>20836</v>
      </c>
    </row>
    <row r="181" spans="1:10" x14ac:dyDescent="0.25">
      <c r="A181" s="2">
        <v>45106</v>
      </c>
      <c r="B181" s="4">
        <f t="shared" si="7"/>
        <v>6</v>
      </c>
      <c r="C181" s="2" t="s">
        <v>2</v>
      </c>
      <c r="D181">
        <f>WEEKDAY(A181,2)</f>
        <v>4</v>
      </c>
      <c r="E181">
        <v>10</v>
      </c>
      <c r="F181" s="12">
        <f>ROUNDDOWN(VLOOKUP(C181,$L$2:$M$5,2,FALSE)*E181,)</f>
        <v>9</v>
      </c>
      <c r="G181" s="4">
        <f>IF(D181&lt;=5,0,IF(D181=7,150,0))</f>
        <v>0</v>
      </c>
      <c r="H181" s="4">
        <f>IF(D181&lt;=5,F181*$M$12,0)</f>
        <v>594</v>
      </c>
      <c r="I181" s="4">
        <f t="shared" si="6"/>
        <v>594</v>
      </c>
      <c r="J181">
        <f t="shared" si="8"/>
        <v>21430</v>
      </c>
    </row>
    <row r="182" spans="1:10" x14ac:dyDescent="0.25">
      <c r="A182" s="2">
        <v>45107</v>
      </c>
      <c r="B182" s="4">
        <f t="shared" si="7"/>
        <v>6</v>
      </c>
      <c r="C182" s="2" t="s">
        <v>2</v>
      </c>
      <c r="D182">
        <f>WEEKDAY(A182,2)</f>
        <v>5</v>
      </c>
      <c r="E182">
        <v>10</v>
      </c>
      <c r="F182" s="12">
        <f>ROUNDDOWN(VLOOKUP(C182,$L$2:$M$5,2,FALSE)*E182,)</f>
        <v>9</v>
      </c>
      <c r="G182" s="4">
        <f>IF(D182&lt;=5,0,IF(D182=7,150,0))</f>
        <v>0</v>
      </c>
      <c r="H182" s="4">
        <f>IF(D182&lt;=5,F182*$M$12,0)</f>
        <v>594</v>
      </c>
      <c r="I182" s="4">
        <f t="shared" si="6"/>
        <v>594</v>
      </c>
      <c r="J182">
        <f t="shared" si="8"/>
        <v>22024</v>
      </c>
    </row>
    <row r="183" spans="1:10" x14ac:dyDescent="0.25">
      <c r="A183" s="2">
        <v>45108</v>
      </c>
      <c r="B183" s="4">
        <f t="shared" si="7"/>
        <v>7</v>
      </c>
      <c r="C183" s="2" t="s">
        <v>2</v>
      </c>
      <c r="D183">
        <f>WEEKDAY(A183,2)</f>
        <v>6</v>
      </c>
      <c r="E183">
        <v>10</v>
      </c>
      <c r="F183" s="12">
        <f>ROUNDDOWN(VLOOKUP(C183,$L$2:$M$5,2,FALSE)*E183,)</f>
        <v>9</v>
      </c>
      <c r="G183" s="4">
        <f>IF(D183&lt;=5,0,IF(D183=7,150,0))</f>
        <v>0</v>
      </c>
      <c r="H183" s="4">
        <f>IF(D183&lt;=5,F183*$M$12,0)</f>
        <v>0</v>
      </c>
      <c r="I183" s="4">
        <f t="shared" si="6"/>
        <v>0</v>
      </c>
      <c r="J183">
        <f t="shared" si="8"/>
        <v>22024</v>
      </c>
    </row>
    <row r="184" spans="1:10" x14ac:dyDescent="0.25">
      <c r="A184" s="2">
        <v>45109</v>
      </c>
      <c r="B184" s="4">
        <f t="shared" si="7"/>
        <v>7</v>
      </c>
      <c r="C184" s="2" t="s">
        <v>2</v>
      </c>
      <c r="D184">
        <f>WEEKDAY(A184,2)</f>
        <v>7</v>
      </c>
      <c r="E184">
        <v>10</v>
      </c>
      <c r="F184" s="12">
        <f>ROUNDDOWN(VLOOKUP(C184,$L$2:$M$5,2,FALSE)*E184,)</f>
        <v>9</v>
      </c>
      <c r="G184" s="4">
        <f>IF(D184&lt;=5,0,IF(D184=7,150,0))</f>
        <v>150</v>
      </c>
      <c r="H184" s="4">
        <f>IF(D184&lt;=5,F184*$M$12,0)</f>
        <v>0</v>
      </c>
      <c r="I184" s="4">
        <f t="shared" si="6"/>
        <v>-150</v>
      </c>
      <c r="J184">
        <f t="shared" si="8"/>
        <v>21874</v>
      </c>
    </row>
    <row r="185" spans="1:10" x14ac:dyDescent="0.25">
      <c r="A185" s="2">
        <v>45110</v>
      </c>
      <c r="B185" s="4">
        <f t="shared" si="7"/>
        <v>7</v>
      </c>
      <c r="C185" s="2" t="s">
        <v>2</v>
      </c>
      <c r="D185">
        <f>WEEKDAY(A185,2)</f>
        <v>1</v>
      </c>
      <c r="E185">
        <v>10</v>
      </c>
      <c r="F185" s="12">
        <f>ROUNDDOWN(VLOOKUP(C185,$L$2:$M$5,2,FALSE)*E185,)</f>
        <v>9</v>
      </c>
      <c r="G185" s="4">
        <f>IF(D185&lt;=5,0,IF(D185=7,150,0))</f>
        <v>0</v>
      </c>
      <c r="H185" s="4">
        <f>IF(D185&lt;=5,F185*$M$12,0)</f>
        <v>594</v>
      </c>
      <c r="I185" s="4">
        <f t="shared" si="6"/>
        <v>594</v>
      </c>
      <c r="J185">
        <f t="shared" si="8"/>
        <v>22468</v>
      </c>
    </row>
    <row r="186" spans="1:10" x14ac:dyDescent="0.25">
      <c r="A186" s="2">
        <v>45111</v>
      </c>
      <c r="B186" s="4">
        <f t="shared" si="7"/>
        <v>7</v>
      </c>
      <c r="C186" s="2" t="s">
        <v>2</v>
      </c>
      <c r="D186">
        <f>WEEKDAY(A186,2)</f>
        <v>2</v>
      </c>
      <c r="E186">
        <v>10</v>
      </c>
      <c r="F186" s="12">
        <f>ROUNDDOWN(VLOOKUP(C186,$L$2:$M$5,2,FALSE)*E186,)</f>
        <v>9</v>
      </c>
      <c r="G186" s="4">
        <f>IF(D186&lt;=5,0,IF(D186=7,150,0))</f>
        <v>0</v>
      </c>
      <c r="H186" s="4">
        <f>IF(D186&lt;=5,F186*$M$12,0)</f>
        <v>594</v>
      </c>
      <c r="I186" s="4">
        <f t="shared" si="6"/>
        <v>594</v>
      </c>
      <c r="J186">
        <f t="shared" si="8"/>
        <v>23062</v>
      </c>
    </row>
    <row r="187" spans="1:10" x14ac:dyDescent="0.25">
      <c r="A187" s="2">
        <v>45112</v>
      </c>
      <c r="B187" s="4">
        <f t="shared" si="7"/>
        <v>7</v>
      </c>
      <c r="C187" s="2" t="s">
        <v>2</v>
      </c>
      <c r="D187">
        <f>WEEKDAY(A187,2)</f>
        <v>3</v>
      </c>
      <c r="E187">
        <v>10</v>
      </c>
      <c r="F187" s="12">
        <f>ROUNDDOWN(VLOOKUP(C187,$L$2:$M$5,2,FALSE)*E187,)</f>
        <v>9</v>
      </c>
      <c r="G187" s="4">
        <f>IF(D187&lt;=5,0,IF(D187=7,150,0))</f>
        <v>0</v>
      </c>
      <c r="H187" s="4">
        <f>IF(D187&lt;=5,F187*$M$12,0)</f>
        <v>594</v>
      </c>
      <c r="I187" s="4">
        <f t="shared" si="6"/>
        <v>594</v>
      </c>
      <c r="J187">
        <f t="shared" si="8"/>
        <v>23656</v>
      </c>
    </row>
    <row r="188" spans="1:10" x14ac:dyDescent="0.25">
      <c r="A188" s="2">
        <v>45113</v>
      </c>
      <c r="B188" s="4">
        <f t="shared" si="7"/>
        <v>7</v>
      </c>
      <c r="C188" s="2" t="s">
        <v>2</v>
      </c>
      <c r="D188">
        <f>WEEKDAY(A188,2)</f>
        <v>4</v>
      </c>
      <c r="E188">
        <v>10</v>
      </c>
      <c r="F188" s="12">
        <f>ROUNDDOWN(VLOOKUP(C188,$L$2:$M$5,2,FALSE)*E188,)</f>
        <v>9</v>
      </c>
      <c r="G188" s="4">
        <f>IF(D188&lt;=5,0,IF(D188=7,150,0))</f>
        <v>0</v>
      </c>
      <c r="H188" s="4">
        <f>IF(D188&lt;=5,F188*$M$12,0)</f>
        <v>594</v>
      </c>
      <c r="I188" s="4">
        <f t="shared" si="6"/>
        <v>594</v>
      </c>
      <c r="J188">
        <f t="shared" si="8"/>
        <v>24250</v>
      </c>
    </row>
    <row r="189" spans="1:10" x14ac:dyDescent="0.25">
      <c r="A189" s="2">
        <v>45114</v>
      </c>
      <c r="B189" s="4">
        <f t="shared" si="7"/>
        <v>7</v>
      </c>
      <c r="C189" s="2" t="s">
        <v>2</v>
      </c>
      <c r="D189">
        <f>WEEKDAY(A189,2)</f>
        <v>5</v>
      </c>
      <c r="E189">
        <v>10</v>
      </c>
      <c r="F189" s="12">
        <f>ROUNDDOWN(VLOOKUP(C189,$L$2:$M$5,2,FALSE)*E189,)</f>
        <v>9</v>
      </c>
      <c r="G189" s="4">
        <f>IF(D189&lt;=5,0,IF(D189=7,150,0))</f>
        <v>0</v>
      </c>
      <c r="H189" s="4">
        <f>IF(D189&lt;=5,F189*$M$12,0)</f>
        <v>594</v>
      </c>
      <c r="I189" s="4">
        <f t="shared" si="6"/>
        <v>594</v>
      </c>
      <c r="J189">
        <f t="shared" si="8"/>
        <v>24844</v>
      </c>
    </row>
    <row r="190" spans="1:10" x14ac:dyDescent="0.25">
      <c r="A190" s="2">
        <v>45115</v>
      </c>
      <c r="B190" s="4">
        <f t="shared" si="7"/>
        <v>7</v>
      </c>
      <c r="C190" s="2" t="s">
        <v>2</v>
      </c>
      <c r="D190">
        <f>WEEKDAY(A190,2)</f>
        <v>6</v>
      </c>
      <c r="E190">
        <v>10</v>
      </c>
      <c r="F190" s="12">
        <f>ROUNDDOWN(VLOOKUP(C190,$L$2:$M$5,2,FALSE)*E190,)</f>
        <v>9</v>
      </c>
      <c r="G190" s="4">
        <f>IF(D190&lt;=5,0,IF(D190=7,150,0))</f>
        <v>0</v>
      </c>
      <c r="H190" s="4">
        <f>IF(D190&lt;=5,F190*$M$12,0)</f>
        <v>0</v>
      </c>
      <c r="I190" s="4">
        <f t="shared" si="6"/>
        <v>0</v>
      </c>
      <c r="J190">
        <f t="shared" si="8"/>
        <v>24844</v>
      </c>
    </row>
    <row r="191" spans="1:10" x14ac:dyDescent="0.25">
      <c r="A191" s="2">
        <v>45116</v>
      </c>
      <c r="B191" s="4">
        <f t="shared" si="7"/>
        <v>7</v>
      </c>
      <c r="C191" s="2" t="s">
        <v>2</v>
      </c>
      <c r="D191">
        <f>WEEKDAY(A191,2)</f>
        <v>7</v>
      </c>
      <c r="E191">
        <v>10</v>
      </c>
      <c r="F191" s="12">
        <f>ROUNDDOWN(VLOOKUP(C191,$L$2:$M$5,2,FALSE)*E191,)</f>
        <v>9</v>
      </c>
      <c r="G191" s="4">
        <f>IF(D191&lt;=5,0,IF(D191=7,150,0))</f>
        <v>150</v>
      </c>
      <c r="H191" s="4">
        <f>IF(D191&lt;=5,F191*$M$12,0)</f>
        <v>0</v>
      </c>
      <c r="I191" s="4">
        <f t="shared" si="6"/>
        <v>-150</v>
      </c>
      <c r="J191">
        <f t="shared" si="8"/>
        <v>24694</v>
      </c>
    </row>
    <row r="192" spans="1:10" x14ac:dyDescent="0.25">
      <c r="A192" s="2">
        <v>45117</v>
      </c>
      <c r="B192" s="4">
        <f t="shared" si="7"/>
        <v>7</v>
      </c>
      <c r="C192" s="2" t="s">
        <v>2</v>
      </c>
      <c r="D192">
        <f>WEEKDAY(A192,2)</f>
        <v>1</v>
      </c>
      <c r="E192">
        <v>10</v>
      </c>
      <c r="F192" s="12">
        <f>ROUNDDOWN(VLOOKUP(C192,$L$2:$M$5,2,FALSE)*E192,)</f>
        <v>9</v>
      </c>
      <c r="G192" s="4">
        <f>IF(D192&lt;=5,0,IF(D192=7,150,0))</f>
        <v>0</v>
      </c>
      <c r="H192" s="4">
        <f>IF(D192&lt;=5,F192*$M$12,0)</f>
        <v>594</v>
      </c>
      <c r="I192" s="4">
        <f t="shared" si="6"/>
        <v>594</v>
      </c>
      <c r="J192">
        <f t="shared" si="8"/>
        <v>25288</v>
      </c>
    </row>
    <row r="193" spans="1:10" x14ac:dyDescent="0.25">
      <c r="A193" s="2">
        <v>45118</v>
      </c>
      <c r="B193" s="4">
        <f t="shared" si="7"/>
        <v>7</v>
      </c>
      <c r="C193" s="2" t="s">
        <v>2</v>
      </c>
      <c r="D193">
        <f>WEEKDAY(A193,2)</f>
        <v>2</v>
      </c>
      <c r="E193">
        <v>10</v>
      </c>
      <c r="F193" s="12">
        <f>ROUNDDOWN(VLOOKUP(C193,$L$2:$M$5,2,FALSE)*E193,)</f>
        <v>9</v>
      </c>
      <c r="G193" s="4">
        <f>IF(D193&lt;=5,0,IF(D193=7,150,0))</f>
        <v>0</v>
      </c>
      <c r="H193" s="4">
        <f>IF(D193&lt;=5,F193*$M$12,0)</f>
        <v>594</v>
      </c>
      <c r="I193" s="4">
        <f t="shared" si="6"/>
        <v>594</v>
      </c>
      <c r="J193">
        <f t="shared" si="8"/>
        <v>25882</v>
      </c>
    </row>
    <row r="194" spans="1:10" x14ac:dyDescent="0.25">
      <c r="A194" s="2">
        <v>45119</v>
      </c>
      <c r="B194" s="4">
        <f t="shared" si="7"/>
        <v>7</v>
      </c>
      <c r="C194" s="2" t="s">
        <v>2</v>
      </c>
      <c r="D194">
        <f>WEEKDAY(A194,2)</f>
        <v>3</v>
      </c>
      <c r="E194">
        <v>10</v>
      </c>
      <c r="F194" s="12">
        <f>ROUNDDOWN(VLOOKUP(C194,$L$2:$M$5,2,FALSE)*E194,)</f>
        <v>9</v>
      </c>
      <c r="G194" s="4">
        <f>IF(D194&lt;=5,0,IF(D194=7,150,0))</f>
        <v>0</v>
      </c>
      <c r="H194" s="4">
        <f>IF(D194&lt;=5,F194*$M$12,0)</f>
        <v>594</v>
      </c>
      <c r="I194" s="4">
        <f t="shared" ref="I194:I257" si="9">H194-G194</f>
        <v>594</v>
      </c>
      <c r="J194">
        <f t="shared" si="8"/>
        <v>26476</v>
      </c>
    </row>
    <row r="195" spans="1:10" x14ac:dyDescent="0.25">
      <c r="A195" s="2">
        <v>45120</v>
      </c>
      <c r="B195" s="4">
        <f t="shared" ref="B195:B258" si="10">MONTH(A195)</f>
        <v>7</v>
      </c>
      <c r="C195" s="2" t="s">
        <v>2</v>
      </c>
      <c r="D195">
        <f>WEEKDAY(A195,2)</f>
        <v>4</v>
      </c>
      <c r="E195">
        <v>10</v>
      </c>
      <c r="F195" s="12">
        <f>ROUNDDOWN(VLOOKUP(C195,$L$2:$M$5,2,FALSE)*E195,)</f>
        <v>9</v>
      </c>
      <c r="G195" s="4">
        <f>IF(D195&lt;=5,0,IF(D195=7,150,0))</f>
        <v>0</v>
      </c>
      <c r="H195" s="4">
        <f>IF(D195&lt;=5,F195*$M$12,0)</f>
        <v>594</v>
      </c>
      <c r="I195" s="4">
        <f t="shared" si="9"/>
        <v>594</v>
      </c>
      <c r="J195">
        <f t="shared" si="8"/>
        <v>27070</v>
      </c>
    </row>
    <row r="196" spans="1:10" x14ac:dyDescent="0.25">
      <c r="A196" s="2">
        <v>45121</v>
      </c>
      <c r="B196" s="4">
        <f t="shared" si="10"/>
        <v>7</v>
      </c>
      <c r="C196" s="2" t="s">
        <v>2</v>
      </c>
      <c r="D196">
        <f>WEEKDAY(A196,2)</f>
        <v>5</v>
      </c>
      <c r="E196">
        <v>10</v>
      </c>
      <c r="F196" s="12">
        <f>ROUNDDOWN(VLOOKUP(C196,$L$2:$M$5,2,FALSE)*E196,)</f>
        <v>9</v>
      </c>
      <c r="G196" s="4">
        <f>IF(D196&lt;=5,0,IF(D196=7,150,0))</f>
        <v>0</v>
      </c>
      <c r="H196" s="4">
        <f>IF(D196&lt;=5,F196*$M$12,0)</f>
        <v>594</v>
      </c>
      <c r="I196" s="4">
        <f t="shared" si="9"/>
        <v>594</v>
      </c>
      <c r="J196">
        <f t="shared" ref="J196:J259" si="11">J195+I196</f>
        <v>27664</v>
      </c>
    </row>
    <row r="197" spans="1:10" x14ac:dyDescent="0.25">
      <c r="A197" s="2">
        <v>45122</v>
      </c>
      <c r="B197" s="4">
        <f t="shared" si="10"/>
        <v>7</v>
      </c>
      <c r="C197" s="2" t="s">
        <v>2</v>
      </c>
      <c r="D197">
        <f>WEEKDAY(A197,2)</f>
        <v>6</v>
      </c>
      <c r="E197">
        <v>10</v>
      </c>
      <c r="F197" s="12">
        <f>ROUNDDOWN(VLOOKUP(C197,$L$2:$M$5,2,FALSE)*E197,)</f>
        <v>9</v>
      </c>
      <c r="G197" s="4">
        <f>IF(D197&lt;=5,0,IF(D197=7,150,0))</f>
        <v>0</v>
      </c>
      <c r="H197" s="4">
        <f>IF(D197&lt;=5,F197*$M$12,0)</f>
        <v>0</v>
      </c>
      <c r="I197" s="4">
        <f t="shared" si="9"/>
        <v>0</v>
      </c>
      <c r="J197">
        <f t="shared" si="11"/>
        <v>27664</v>
      </c>
    </row>
    <row r="198" spans="1:10" x14ac:dyDescent="0.25">
      <c r="A198" s="2">
        <v>45123</v>
      </c>
      <c r="B198" s="4">
        <f t="shared" si="10"/>
        <v>7</v>
      </c>
      <c r="C198" s="2" t="s">
        <v>2</v>
      </c>
      <c r="D198">
        <f>WEEKDAY(A198,2)</f>
        <v>7</v>
      </c>
      <c r="E198">
        <v>10</v>
      </c>
      <c r="F198" s="12">
        <f>ROUNDDOWN(VLOOKUP(C198,$L$2:$M$5,2,FALSE)*E198,)</f>
        <v>9</v>
      </c>
      <c r="G198" s="4">
        <f>IF(D198&lt;=5,0,IF(D198=7,150,0))</f>
        <v>150</v>
      </c>
      <c r="H198" s="4">
        <f>IF(D198&lt;=5,F198*$M$12,0)</f>
        <v>0</v>
      </c>
      <c r="I198" s="4">
        <f t="shared" si="9"/>
        <v>-150</v>
      </c>
      <c r="J198">
        <f t="shared" si="11"/>
        <v>27514</v>
      </c>
    </row>
    <row r="199" spans="1:10" x14ac:dyDescent="0.25">
      <c r="A199" s="2">
        <v>45124</v>
      </c>
      <c r="B199" s="4">
        <f t="shared" si="10"/>
        <v>7</v>
      </c>
      <c r="C199" s="2" t="s">
        <v>2</v>
      </c>
      <c r="D199">
        <f>WEEKDAY(A199,2)</f>
        <v>1</v>
      </c>
      <c r="E199">
        <v>10</v>
      </c>
      <c r="F199" s="12">
        <f>ROUNDDOWN(VLOOKUP(C199,$L$2:$M$5,2,FALSE)*E199,)</f>
        <v>9</v>
      </c>
      <c r="G199" s="4">
        <f>IF(D199&lt;=5,0,IF(D199=7,150,0))</f>
        <v>0</v>
      </c>
      <c r="H199" s="4">
        <f>IF(D199&lt;=5,F199*$M$12,0)</f>
        <v>594</v>
      </c>
      <c r="I199" s="4">
        <f t="shared" si="9"/>
        <v>594</v>
      </c>
      <c r="J199">
        <f t="shared" si="11"/>
        <v>28108</v>
      </c>
    </row>
    <row r="200" spans="1:10" x14ac:dyDescent="0.25">
      <c r="A200" s="2">
        <v>45125</v>
      </c>
      <c r="B200" s="4">
        <f t="shared" si="10"/>
        <v>7</v>
      </c>
      <c r="C200" s="2" t="s">
        <v>2</v>
      </c>
      <c r="D200">
        <f>WEEKDAY(A200,2)</f>
        <v>2</v>
      </c>
      <c r="E200">
        <v>10</v>
      </c>
      <c r="F200" s="12">
        <f>ROUNDDOWN(VLOOKUP(C200,$L$2:$M$5,2,FALSE)*E200,)</f>
        <v>9</v>
      </c>
      <c r="G200" s="4">
        <f>IF(D200&lt;=5,0,IF(D200=7,150,0))</f>
        <v>0</v>
      </c>
      <c r="H200" s="4">
        <f>IF(D200&lt;=5,F200*$M$12,0)</f>
        <v>594</v>
      </c>
      <c r="I200" s="4">
        <f t="shared" si="9"/>
        <v>594</v>
      </c>
      <c r="J200">
        <f t="shared" si="11"/>
        <v>28702</v>
      </c>
    </row>
    <row r="201" spans="1:10" x14ac:dyDescent="0.25">
      <c r="A201" s="2">
        <v>45126</v>
      </c>
      <c r="B201" s="4">
        <f t="shared" si="10"/>
        <v>7</v>
      </c>
      <c r="C201" s="2" t="s">
        <v>2</v>
      </c>
      <c r="D201">
        <f>WEEKDAY(A201,2)</f>
        <v>3</v>
      </c>
      <c r="E201">
        <v>10</v>
      </c>
      <c r="F201" s="12">
        <f>ROUNDDOWN(VLOOKUP(C201,$L$2:$M$5,2,FALSE)*E201,)</f>
        <v>9</v>
      </c>
      <c r="G201" s="4">
        <f>IF(D201&lt;=5,0,IF(D201=7,150,0))</f>
        <v>0</v>
      </c>
      <c r="H201" s="4">
        <f>IF(D201&lt;=5,F201*$M$12,0)</f>
        <v>594</v>
      </c>
      <c r="I201" s="4">
        <f t="shared" si="9"/>
        <v>594</v>
      </c>
      <c r="J201">
        <f t="shared" si="11"/>
        <v>29296</v>
      </c>
    </row>
    <row r="202" spans="1:10" x14ac:dyDescent="0.25">
      <c r="A202" s="2">
        <v>45127</v>
      </c>
      <c r="B202" s="4">
        <f t="shared" si="10"/>
        <v>7</v>
      </c>
      <c r="C202" s="2" t="s">
        <v>2</v>
      </c>
      <c r="D202">
        <f>WEEKDAY(A202,2)</f>
        <v>4</v>
      </c>
      <c r="E202">
        <v>10</v>
      </c>
      <c r="F202" s="12">
        <f>ROUNDDOWN(VLOOKUP(C202,$L$2:$M$5,2,FALSE)*E202,)</f>
        <v>9</v>
      </c>
      <c r="G202" s="4">
        <f>IF(D202&lt;=5,0,IF(D202=7,150,0))</f>
        <v>0</v>
      </c>
      <c r="H202" s="4">
        <f>IF(D202&lt;=5,F202*$M$12,0)</f>
        <v>594</v>
      </c>
      <c r="I202" s="4">
        <f t="shared" si="9"/>
        <v>594</v>
      </c>
      <c r="J202">
        <f t="shared" si="11"/>
        <v>29890</v>
      </c>
    </row>
    <row r="203" spans="1:10" x14ac:dyDescent="0.25">
      <c r="A203" s="2">
        <v>45128</v>
      </c>
      <c r="B203" s="4">
        <f t="shared" si="10"/>
        <v>7</v>
      </c>
      <c r="C203" s="2" t="s">
        <v>2</v>
      </c>
      <c r="D203">
        <f>WEEKDAY(A203,2)</f>
        <v>5</v>
      </c>
      <c r="E203">
        <v>10</v>
      </c>
      <c r="F203" s="12">
        <f>ROUNDDOWN(VLOOKUP(C203,$L$2:$M$5,2,FALSE)*E203,)</f>
        <v>9</v>
      </c>
      <c r="G203" s="4">
        <f>IF(D203&lt;=5,0,IF(D203=7,150,0))</f>
        <v>0</v>
      </c>
      <c r="H203" s="4">
        <f>IF(D203&lt;=5,F203*$M$12,0)</f>
        <v>594</v>
      </c>
      <c r="I203" s="4">
        <f t="shared" si="9"/>
        <v>594</v>
      </c>
      <c r="J203">
        <f t="shared" si="11"/>
        <v>30484</v>
      </c>
    </row>
    <row r="204" spans="1:10" x14ac:dyDescent="0.25">
      <c r="A204" s="2">
        <v>45129</v>
      </c>
      <c r="B204" s="4">
        <f t="shared" si="10"/>
        <v>7</v>
      </c>
      <c r="C204" s="2" t="s">
        <v>2</v>
      </c>
      <c r="D204">
        <f>WEEKDAY(A204,2)</f>
        <v>6</v>
      </c>
      <c r="E204">
        <v>10</v>
      </c>
      <c r="F204" s="12">
        <f>ROUNDDOWN(VLOOKUP(C204,$L$2:$M$5,2,FALSE)*E204,)</f>
        <v>9</v>
      </c>
      <c r="G204" s="4">
        <f>IF(D204&lt;=5,0,IF(D204=7,150,0))</f>
        <v>0</v>
      </c>
      <c r="H204" s="4">
        <f>IF(D204&lt;=5,F204*$M$12,0)</f>
        <v>0</v>
      </c>
      <c r="I204" s="4">
        <f t="shared" si="9"/>
        <v>0</v>
      </c>
      <c r="J204">
        <f t="shared" si="11"/>
        <v>30484</v>
      </c>
    </row>
    <row r="205" spans="1:10" x14ac:dyDescent="0.25">
      <c r="A205" s="2">
        <v>45130</v>
      </c>
      <c r="B205" s="4">
        <f t="shared" si="10"/>
        <v>7</v>
      </c>
      <c r="C205" s="2" t="s">
        <v>2</v>
      </c>
      <c r="D205">
        <f>WEEKDAY(A205,2)</f>
        <v>7</v>
      </c>
      <c r="E205">
        <v>10</v>
      </c>
      <c r="F205" s="12">
        <f>ROUNDDOWN(VLOOKUP(C205,$L$2:$M$5,2,FALSE)*E205,)</f>
        <v>9</v>
      </c>
      <c r="G205" s="4">
        <f>IF(D205&lt;=5,0,IF(D205=7,150,0))</f>
        <v>150</v>
      </c>
      <c r="H205" s="4">
        <f>IF(D205&lt;=5,F205*$M$12,0)</f>
        <v>0</v>
      </c>
      <c r="I205" s="4">
        <f t="shared" si="9"/>
        <v>-150</v>
      </c>
      <c r="J205">
        <f t="shared" si="11"/>
        <v>30334</v>
      </c>
    </row>
    <row r="206" spans="1:10" x14ac:dyDescent="0.25">
      <c r="A206" s="2">
        <v>45131</v>
      </c>
      <c r="B206" s="4">
        <f t="shared" si="10"/>
        <v>7</v>
      </c>
      <c r="C206" s="2" t="s">
        <v>2</v>
      </c>
      <c r="D206">
        <f>WEEKDAY(A206,2)</f>
        <v>1</v>
      </c>
      <c r="E206">
        <v>10</v>
      </c>
      <c r="F206" s="12">
        <f>ROUNDDOWN(VLOOKUP(C206,$L$2:$M$5,2,FALSE)*E206,)</f>
        <v>9</v>
      </c>
      <c r="G206" s="4">
        <f>IF(D206&lt;=5,0,IF(D206=7,150,0))</f>
        <v>0</v>
      </c>
      <c r="H206" s="4">
        <f>IF(D206&lt;=5,F206*$M$12,0)</f>
        <v>594</v>
      </c>
      <c r="I206" s="4">
        <f t="shared" si="9"/>
        <v>594</v>
      </c>
      <c r="J206">
        <f t="shared" si="11"/>
        <v>30928</v>
      </c>
    </row>
    <row r="207" spans="1:10" x14ac:dyDescent="0.25">
      <c r="A207" s="2">
        <v>45132</v>
      </c>
      <c r="B207" s="4">
        <f t="shared" si="10"/>
        <v>7</v>
      </c>
      <c r="C207" s="2" t="s">
        <v>2</v>
      </c>
      <c r="D207">
        <f>WEEKDAY(A207,2)</f>
        <v>2</v>
      </c>
      <c r="E207">
        <v>10</v>
      </c>
      <c r="F207" s="12">
        <f>ROUNDDOWN(VLOOKUP(C207,$L$2:$M$5,2,FALSE)*E207,)</f>
        <v>9</v>
      </c>
      <c r="G207" s="4">
        <f>IF(D207&lt;=5,0,IF(D207=7,150,0))</f>
        <v>0</v>
      </c>
      <c r="H207" s="4">
        <f>IF(D207&lt;=5,F207*$M$12,0)</f>
        <v>594</v>
      </c>
      <c r="I207" s="4">
        <f t="shared" si="9"/>
        <v>594</v>
      </c>
      <c r="J207">
        <f t="shared" si="11"/>
        <v>31522</v>
      </c>
    </row>
    <row r="208" spans="1:10" x14ac:dyDescent="0.25">
      <c r="A208" s="2">
        <v>45133</v>
      </c>
      <c r="B208" s="4">
        <f t="shared" si="10"/>
        <v>7</v>
      </c>
      <c r="C208" s="2" t="s">
        <v>2</v>
      </c>
      <c r="D208">
        <f>WEEKDAY(A208,2)</f>
        <v>3</v>
      </c>
      <c r="E208">
        <v>10</v>
      </c>
      <c r="F208" s="12">
        <f>ROUNDDOWN(VLOOKUP(C208,$L$2:$M$5,2,FALSE)*E208,)</f>
        <v>9</v>
      </c>
      <c r="G208" s="4">
        <f>IF(D208&lt;=5,0,IF(D208=7,150,0))</f>
        <v>0</v>
      </c>
      <c r="H208" s="4">
        <f>IF(D208&lt;=5,F208*$M$12,0)</f>
        <v>594</v>
      </c>
      <c r="I208" s="4">
        <f t="shared" si="9"/>
        <v>594</v>
      </c>
      <c r="J208">
        <f t="shared" si="11"/>
        <v>32116</v>
      </c>
    </row>
    <row r="209" spans="1:10" x14ac:dyDescent="0.25">
      <c r="A209" s="2">
        <v>45134</v>
      </c>
      <c r="B209" s="4">
        <f t="shared" si="10"/>
        <v>7</v>
      </c>
      <c r="C209" s="2" t="s">
        <v>2</v>
      </c>
      <c r="D209">
        <f>WEEKDAY(A209,2)</f>
        <v>4</v>
      </c>
      <c r="E209">
        <v>10</v>
      </c>
      <c r="F209" s="12">
        <f>ROUNDDOWN(VLOOKUP(C209,$L$2:$M$5,2,FALSE)*E209,)</f>
        <v>9</v>
      </c>
      <c r="G209" s="4">
        <f>IF(D209&lt;=5,0,IF(D209=7,150,0))</f>
        <v>0</v>
      </c>
      <c r="H209" s="4">
        <f>IF(D209&lt;=5,F209*$M$12,0)</f>
        <v>594</v>
      </c>
      <c r="I209" s="4">
        <f t="shared" si="9"/>
        <v>594</v>
      </c>
      <c r="J209">
        <f t="shared" si="11"/>
        <v>32710</v>
      </c>
    </row>
    <row r="210" spans="1:10" x14ac:dyDescent="0.25">
      <c r="A210" s="2">
        <v>45135</v>
      </c>
      <c r="B210" s="4">
        <f t="shared" si="10"/>
        <v>7</v>
      </c>
      <c r="C210" s="2" t="s">
        <v>2</v>
      </c>
      <c r="D210">
        <f>WEEKDAY(A210,2)</f>
        <v>5</v>
      </c>
      <c r="E210">
        <v>10</v>
      </c>
      <c r="F210" s="12">
        <f>ROUNDDOWN(VLOOKUP(C210,$L$2:$M$5,2,FALSE)*E210,)</f>
        <v>9</v>
      </c>
      <c r="G210" s="4">
        <f>IF(D210&lt;=5,0,IF(D210=7,150,0))</f>
        <v>0</v>
      </c>
      <c r="H210" s="4">
        <f>IF(D210&lt;=5,F210*$M$12,0)</f>
        <v>594</v>
      </c>
      <c r="I210" s="4">
        <f t="shared" si="9"/>
        <v>594</v>
      </c>
      <c r="J210">
        <f t="shared" si="11"/>
        <v>33304</v>
      </c>
    </row>
    <row r="211" spans="1:10" x14ac:dyDescent="0.25">
      <c r="A211" s="2">
        <v>45136</v>
      </c>
      <c r="B211" s="4">
        <f t="shared" si="10"/>
        <v>7</v>
      </c>
      <c r="C211" s="2" t="s">
        <v>2</v>
      </c>
      <c r="D211">
        <f>WEEKDAY(A211,2)</f>
        <v>6</v>
      </c>
      <c r="E211">
        <v>10</v>
      </c>
      <c r="F211" s="12">
        <f>ROUNDDOWN(VLOOKUP(C211,$L$2:$M$5,2,FALSE)*E211,)</f>
        <v>9</v>
      </c>
      <c r="G211" s="4">
        <f>IF(D211&lt;=5,0,IF(D211=7,150,0))</f>
        <v>0</v>
      </c>
      <c r="H211" s="4">
        <f>IF(D211&lt;=5,F211*$M$12,0)</f>
        <v>0</v>
      </c>
      <c r="I211" s="4">
        <f t="shared" si="9"/>
        <v>0</v>
      </c>
      <c r="J211">
        <f t="shared" si="11"/>
        <v>33304</v>
      </c>
    </row>
    <row r="212" spans="1:10" x14ac:dyDescent="0.25">
      <c r="A212" s="2">
        <v>45137</v>
      </c>
      <c r="B212" s="4">
        <f t="shared" si="10"/>
        <v>7</v>
      </c>
      <c r="C212" s="2" t="s">
        <v>2</v>
      </c>
      <c r="D212">
        <f>WEEKDAY(A212,2)</f>
        <v>7</v>
      </c>
      <c r="E212">
        <v>10</v>
      </c>
      <c r="F212" s="12">
        <f>ROUNDDOWN(VLOOKUP(C212,$L$2:$M$5,2,FALSE)*E212,)</f>
        <v>9</v>
      </c>
      <c r="G212" s="4">
        <f>IF(D212&lt;=5,0,IF(D212=7,150,0))</f>
        <v>150</v>
      </c>
      <c r="H212" s="4">
        <f>IF(D212&lt;=5,F212*$M$12,0)</f>
        <v>0</v>
      </c>
      <c r="I212" s="4">
        <f t="shared" si="9"/>
        <v>-150</v>
      </c>
      <c r="J212">
        <f t="shared" si="11"/>
        <v>33154</v>
      </c>
    </row>
    <row r="213" spans="1:10" x14ac:dyDescent="0.25">
      <c r="A213" s="2">
        <v>45138</v>
      </c>
      <c r="B213" s="4">
        <f t="shared" si="10"/>
        <v>7</v>
      </c>
      <c r="C213" s="2" t="s">
        <v>2</v>
      </c>
      <c r="D213">
        <f>WEEKDAY(A213,2)</f>
        <v>1</v>
      </c>
      <c r="E213">
        <v>10</v>
      </c>
      <c r="F213" s="12">
        <f>ROUNDDOWN(VLOOKUP(C213,$L$2:$M$5,2,FALSE)*E213,)</f>
        <v>9</v>
      </c>
      <c r="G213" s="4">
        <f>IF(D213&lt;=5,0,IF(D213=7,150,0))</f>
        <v>0</v>
      </c>
      <c r="H213" s="4">
        <f>IF(D213&lt;=5,F213*$M$12,0)</f>
        <v>594</v>
      </c>
      <c r="I213" s="4">
        <f t="shared" si="9"/>
        <v>594</v>
      </c>
      <c r="J213">
        <f t="shared" si="11"/>
        <v>33748</v>
      </c>
    </row>
    <row r="214" spans="1:10" x14ac:dyDescent="0.25">
      <c r="A214" s="2">
        <v>45139</v>
      </c>
      <c r="B214" s="4">
        <f t="shared" si="10"/>
        <v>8</v>
      </c>
      <c r="C214" s="2" t="s">
        <v>2</v>
      </c>
      <c r="D214">
        <f>WEEKDAY(A214,2)</f>
        <v>2</v>
      </c>
      <c r="E214">
        <v>10</v>
      </c>
      <c r="F214" s="12">
        <f>ROUNDDOWN(VLOOKUP(C214,$L$2:$M$5,2,FALSE)*E214,)</f>
        <v>9</v>
      </c>
      <c r="G214" s="4">
        <f>IF(D214&lt;=5,0,IF(D214=7,150,0))</f>
        <v>0</v>
      </c>
      <c r="H214" s="4">
        <f>IF(D214&lt;=5,F214*$M$12,0)</f>
        <v>594</v>
      </c>
      <c r="I214" s="4">
        <f t="shared" si="9"/>
        <v>594</v>
      </c>
      <c r="J214">
        <f t="shared" si="11"/>
        <v>34342</v>
      </c>
    </row>
    <row r="215" spans="1:10" x14ac:dyDescent="0.25">
      <c r="A215" s="2">
        <v>45140</v>
      </c>
      <c r="B215" s="4">
        <f t="shared" si="10"/>
        <v>8</v>
      </c>
      <c r="C215" s="2" t="s">
        <v>2</v>
      </c>
      <c r="D215">
        <f>WEEKDAY(A215,2)</f>
        <v>3</v>
      </c>
      <c r="E215">
        <v>10</v>
      </c>
      <c r="F215" s="12">
        <f>ROUNDDOWN(VLOOKUP(C215,$L$2:$M$5,2,FALSE)*E215,)</f>
        <v>9</v>
      </c>
      <c r="G215" s="4">
        <f>IF(D215&lt;=5,0,IF(D215=7,150,0))</f>
        <v>0</v>
      </c>
      <c r="H215" s="4">
        <f>IF(D215&lt;=5,F215*$M$12,0)</f>
        <v>594</v>
      </c>
      <c r="I215" s="4">
        <f t="shared" si="9"/>
        <v>594</v>
      </c>
      <c r="J215">
        <f t="shared" si="11"/>
        <v>34936</v>
      </c>
    </row>
    <row r="216" spans="1:10" x14ac:dyDescent="0.25">
      <c r="A216" s="2">
        <v>45141</v>
      </c>
      <c r="B216" s="4">
        <f t="shared" si="10"/>
        <v>8</v>
      </c>
      <c r="C216" s="2" t="s">
        <v>2</v>
      </c>
      <c r="D216">
        <f>WEEKDAY(A216,2)</f>
        <v>4</v>
      </c>
      <c r="E216">
        <v>10</v>
      </c>
      <c r="F216" s="12">
        <f>ROUNDDOWN(VLOOKUP(C216,$L$2:$M$5,2,FALSE)*E216,)</f>
        <v>9</v>
      </c>
      <c r="G216" s="4">
        <f>IF(D216&lt;=5,0,IF(D216=7,150,0))</f>
        <v>0</v>
      </c>
      <c r="H216" s="4">
        <f>IF(D216&lt;=5,F216*$M$12,0)</f>
        <v>594</v>
      </c>
      <c r="I216" s="4">
        <f t="shared" si="9"/>
        <v>594</v>
      </c>
      <c r="J216">
        <f t="shared" si="11"/>
        <v>35530</v>
      </c>
    </row>
    <row r="217" spans="1:10" x14ac:dyDescent="0.25">
      <c r="A217" s="2">
        <v>45142</v>
      </c>
      <c r="B217" s="4">
        <f t="shared" si="10"/>
        <v>8</v>
      </c>
      <c r="C217" s="2" t="s">
        <v>2</v>
      </c>
      <c r="D217">
        <f>WEEKDAY(A217,2)</f>
        <v>5</v>
      </c>
      <c r="E217">
        <v>10</v>
      </c>
      <c r="F217" s="12">
        <f>ROUNDDOWN(VLOOKUP(C217,$L$2:$M$5,2,FALSE)*E217,)</f>
        <v>9</v>
      </c>
      <c r="G217" s="4">
        <f>IF(D217&lt;=5,0,IF(D217=7,150,0))</f>
        <v>0</v>
      </c>
      <c r="H217" s="4">
        <f>IF(D217&lt;=5,F217*$M$12,0)</f>
        <v>594</v>
      </c>
      <c r="I217" s="4">
        <f t="shared" si="9"/>
        <v>594</v>
      </c>
      <c r="J217">
        <f t="shared" si="11"/>
        <v>36124</v>
      </c>
    </row>
    <row r="218" spans="1:10" x14ac:dyDescent="0.25">
      <c r="A218" s="2">
        <v>45143</v>
      </c>
      <c r="B218" s="4">
        <f t="shared" si="10"/>
        <v>8</v>
      </c>
      <c r="C218" s="2" t="s">
        <v>2</v>
      </c>
      <c r="D218">
        <f>WEEKDAY(A218,2)</f>
        <v>6</v>
      </c>
      <c r="E218">
        <v>10</v>
      </c>
      <c r="F218" s="12">
        <f>ROUNDDOWN(VLOOKUP(C218,$L$2:$M$5,2,FALSE)*E218,)</f>
        <v>9</v>
      </c>
      <c r="G218" s="4">
        <f>IF(D218&lt;=5,0,IF(D218=7,150,0))</f>
        <v>0</v>
      </c>
      <c r="H218" s="4">
        <f>IF(D218&lt;=5,F218*$M$12,0)</f>
        <v>0</v>
      </c>
      <c r="I218" s="4">
        <f t="shared" si="9"/>
        <v>0</v>
      </c>
      <c r="J218">
        <f t="shared" si="11"/>
        <v>36124</v>
      </c>
    </row>
    <row r="219" spans="1:10" x14ac:dyDescent="0.25">
      <c r="A219" s="2">
        <v>45144</v>
      </c>
      <c r="B219" s="4">
        <f t="shared" si="10"/>
        <v>8</v>
      </c>
      <c r="C219" s="2" t="s">
        <v>2</v>
      </c>
      <c r="D219">
        <f>WEEKDAY(A219,2)</f>
        <v>7</v>
      </c>
      <c r="E219">
        <v>10</v>
      </c>
      <c r="F219" s="12">
        <f>ROUNDDOWN(VLOOKUP(C219,$L$2:$M$5,2,FALSE)*E219,)</f>
        <v>9</v>
      </c>
      <c r="G219" s="4">
        <f>IF(D219&lt;=5,0,IF(D219=7,150,0))</f>
        <v>150</v>
      </c>
      <c r="H219" s="4">
        <f>IF(D219&lt;=5,F219*$M$12,0)</f>
        <v>0</v>
      </c>
      <c r="I219" s="4">
        <f t="shared" si="9"/>
        <v>-150</v>
      </c>
      <c r="J219">
        <f t="shared" si="11"/>
        <v>35974</v>
      </c>
    </row>
    <row r="220" spans="1:10" x14ac:dyDescent="0.25">
      <c r="A220" s="2">
        <v>45145</v>
      </c>
      <c r="B220" s="4">
        <f t="shared" si="10"/>
        <v>8</v>
      </c>
      <c r="C220" s="2" t="s">
        <v>2</v>
      </c>
      <c r="D220">
        <f>WEEKDAY(A220,2)</f>
        <v>1</v>
      </c>
      <c r="E220">
        <v>10</v>
      </c>
      <c r="F220" s="12">
        <f>ROUNDDOWN(VLOOKUP(C220,$L$2:$M$5,2,FALSE)*E220,)</f>
        <v>9</v>
      </c>
      <c r="G220" s="4">
        <f>IF(D220&lt;=5,0,IF(D220=7,150,0))</f>
        <v>0</v>
      </c>
      <c r="H220" s="4">
        <f>IF(D220&lt;=5,F220*$M$12,0)</f>
        <v>594</v>
      </c>
      <c r="I220" s="4">
        <f t="shared" si="9"/>
        <v>594</v>
      </c>
      <c r="J220">
        <f t="shared" si="11"/>
        <v>36568</v>
      </c>
    </row>
    <row r="221" spans="1:10" x14ac:dyDescent="0.25">
      <c r="A221" s="2">
        <v>45146</v>
      </c>
      <c r="B221" s="4">
        <f t="shared" si="10"/>
        <v>8</v>
      </c>
      <c r="C221" s="2" t="s">
        <v>2</v>
      </c>
      <c r="D221">
        <f>WEEKDAY(A221,2)</f>
        <v>2</v>
      </c>
      <c r="E221">
        <v>10</v>
      </c>
      <c r="F221" s="12">
        <f>ROUNDDOWN(VLOOKUP(C221,$L$2:$M$5,2,FALSE)*E221,)</f>
        <v>9</v>
      </c>
      <c r="G221" s="4">
        <f>IF(D221&lt;=5,0,IF(D221=7,150,0))</f>
        <v>0</v>
      </c>
      <c r="H221" s="4">
        <f>IF(D221&lt;=5,F221*$M$12,0)</f>
        <v>594</v>
      </c>
      <c r="I221" s="4">
        <f t="shared" si="9"/>
        <v>594</v>
      </c>
      <c r="J221">
        <f t="shared" si="11"/>
        <v>37162</v>
      </c>
    </row>
    <row r="222" spans="1:10" x14ac:dyDescent="0.25">
      <c r="A222" s="2">
        <v>45147</v>
      </c>
      <c r="B222" s="4">
        <f t="shared" si="10"/>
        <v>8</v>
      </c>
      <c r="C222" s="2" t="s">
        <v>2</v>
      </c>
      <c r="D222">
        <f>WEEKDAY(A222,2)</f>
        <v>3</v>
      </c>
      <c r="E222">
        <v>10</v>
      </c>
      <c r="F222" s="12">
        <f>ROUNDDOWN(VLOOKUP(C222,$L$2:$M$5,2,FALSE)*E222,)</f>
        <v>9</v>
      </c>
      <c r="G222" s="4">
        <f>IF(D222&lt;=5,0,IF(D222=7,150,0))</f>
        <v>0</v>
      </c>
      <c r="H222" s="4">
        <f>IF(D222&lt;=5,F222*$M$12,0)</f>
        <v>594</v>
      </c>
      <c r="I222" s="4">
        <f t="shared" si="9"/>
        <v>594</v>
      </c>
      <c r="J222">
        <f t="shared" si="11"/>
        <v>37756</v>
      </c>
    </row>
    <row r="223" spans="1:10" x14ac:dyDescent="0.25">
      <c r="A223" s="2">
        <v>45148</v>
      </c>
      <c r="B223" s="4">
        <f t="shared" si="10"/>
        <v>8</v>
      </c>
      <c r="C223" s="2" t="s">
        <v>2</v>
      </c>
      <c r="D223">
        <f>WEEKDAY(A223,2)</f>
        <v>4</v>
      </c>
      <c r="E223">
        <v>10</v>
      </c>
      <c r="F223" s="12">
        <f>ROUNDDOWN(VLOOKUP(C223,$L$2:$M$5,2,FALSE)*E223,)</f>
        <v>9</v>
      </c>
      <c r="G223" s="4">
        <f>IF(D223&lt;=5,0,IF(D223=7,150,0))</f>
        <v>0</v>
      </c>
      <c r="H223" s="4">
        <f>IF(D223&lt;=5,F223*$M$12,0)</f>
        <v>594</v>
      </c>
      <c r="I223" s="4">
        <f t="shared" si="9"/>
        <v>594</v>
      </c>
      <c r="J223">
        <f t="shared" si="11"/>
        <v>38350</v>
      </c>
    </row>
    <row r="224" spans="1:10" x14ac:dyDescent="0.25">
      <c r="A224" s="2">
        <v>45149</v>
      </c>
      <c r="B224" s="4">
        <f t="shared" si="10"/>
        <v>8</v>
      </c>
      <c r="C224" s="2" t="s">
        <v>2</v>
      </c>
      <c r="D224">
        <f>WEEKDAY(A224,2)</f>
        <v>5</v>
      </c>
      <c r="E224">
        <v>10</v>
      </c>
      <c r="F224" s="12">
        <f>ROUNDDOWN(VLOOKUP(C224,$L$2:$M$5,2,FALSE)*E224,)</f>
        <v>9</v>
      </c>
      <c r="G224" s="4">
        <f>IF(D224&lt;=5,0,IF(D224=7,150,0))</f>
        <v>0</v>
      </c>
      <c r="H224" s="4">
        <f>IF(D224&lt;=5,F224*$M$12,0)</f>
        <v>594</v>
      </c>
      <c r="I224" s="4">
        <f t="shared" si="9"/>
        <v>594</v>
      </c>
      <c r="J224">
        <f t="shared" si="11"/>
        <v>38944</v>
      </c>
    </row>
    <row r="225" spans="1:10" x14ac:dyDescent="0.25">
      <c r="A225" s="2">
        <v>45150</v>
      </c>
      <c r="B225" s="4">
        <f t="shared" si="10"/>
        <v>8</v>
      </c>
      <c r="C225" s="2" t="s">
        <v>2</v>
      </c>
      <c r="D225">
        <f>WEEKDAY(A225,2)</f>
        <v>6</v>
      </c>
      <c r="E225">
        <v>10</v>
      </c>
      <c r="F225" s="12">
        <f>ROUNDDOWN(VLOOKUP(C225,$L$2:$M$5,2,FALSE)*E225,)</f>
        <v>9</v>
      </c>
      <c r="G225" s="4">
        <f>IF(D225&lt;=5,0,IF(D225=7,150,0))</f>
        <v>0</v>
      </c>
      <c r="H225" s="4">
        <f>IF(D225&lt;=5,F225*$M$12,0)</f>
        <v>0</v>
      </c>
      <c r="I225" s="4">
        <f t="shared" si="9"/>
        <v>0</v>
      </c>
      <c r="J225">
        <f t="shared" si="11"/>
        <v>38944</v>
      </c>
    </row>
    <row r="226" spans="1:10" x14ac:dyDescent="0.25">
      <c r="A226" s="2">
        <v>45151</v>
      </c>
      <c r="B226" s="4">
        <f t="shared" si="10"/>
        <v>8</v>
      </c>
      <c r="C226" s="2" t="s">
        <v>2</v>
      </c>
      <c r="D226">
        <f>WEEKDAY(A226,2)</f>
        <v>7</v>
      </c>
      <c r="E226">
        <v>10</v>
      </c>
      <c r="F226" s="12">
        <f>ROUNDDOWN(VLOOKUP(C226,$L$2:$M$5,2,FALSE)*E226,)</f>
        <v>9</v>
      </c>
      <c r="G226" s="4">
        <f>IF(D226&lt;=5,0,IF(D226=7,150,0))</f>
        <v>150</v>
      </c>
      <c r="H226" s="4">
        <f>IF(D226&lt;=5,F226*$M$12,0)</f>
        <v>0</v>
      </c>
      <c r="I226" s="4">
        <f t="shared" si="9"/>
        <v>-150</v>
      </c>
      <c r="J226">
        <f t="shared" si="11"/>
        <v>38794</v>
      </c>
    </row>
    <row r="227" spans="1:10" x14ac:dyDescent="0.25">
      <c r="A227" s="2">
        <v>45152</v>
      </c>
      <c r="B227" s="4">
        <f t="shared" si="10"/>
        <v>8</v>
      </c>
      <c r="C227" s="2" t="s">
        <v>2</v>
      </c>
      <c r="D227">
        <f>WEEKDAY(A227,2)</f>
        <v>1</v>
      </c>
      <c r="E227">
        <v>10</v>
      </c>
      <c r="F227" s="12">
        <f>ROUNDDOWN(VLOOKUP(C227,$L$2:$M$5,2,FALSE)*E227,)</f>
        <v>9</v>
      </c>
      <c r="G227" s="4">
        <f>IF(D227&lt;=5,0,IF(D227=7,150,0))</f>
        <v>0</v>
      </c>
      <c r="H227" s="4">
        <f>IF(D227&lt;=5,F227*$M$12,0)</f>
        <v>594</v>
      </c>
      <c r="I227" s="4">
        <f t="shared" si="9"/>
        <v>594</v>
      </c>
      <c r="J227">
        <f t="shared" si="11"/>
        <v>39388</v>
      </c>
    </row>
    <row r="228" spans="1:10" x14ac:dyDescent="0.25">
      <c r="A228" s="2">
        <v>45153</v>
      </c>
      <c r="B228" s="4">
        <f t="shared" si="10"/>
        <v>8</v>
      </c>
      <c r="C228" s="2" t="s">
        <v>2</v>
      </c>
      <c r="D228">
        <f>WEEKDAY(A228,2)</f>
        <v>2</v>
      </c>
      <c r="E228">
        <v>10</v>
      </c>
      <c r="F228" s="12">
        <f>ROUNDDOWN(VLOOKUP(C228,$L$2:$M$5,2,FALSE)*E228,)</f>
        <v>9</v>
      </c>
      <c r="G228" s="4">
        <f>IF(D228&lt;=5,0,IF(D228=7,150,0))</f>
        <v>0</v>
      </c>
      <c r="H228" s="4">
        <f>IF(D228&lt;=5,F228*$M$12,0)</f>
        <v>594</v>
      </c>
      <c r="I228" s="4">
        <f t="shared" si="9"/>
        <v>594</v>
      </c>
      <c r="J228">
        <f t="shared" si="11"/>
        <v>39982</v>
      </c>
    </row>
    <row r="229" spans="1:10" x14ac:dyDescent="0.25">
      <c r="A229" s="2">
        <v>45154</v>
      </c>
      <c r="B229" s="4">
        <f t="shared" si="10"/>
        <v>8</v>
      </c>
      <c r="C229" s="2" t="s">
        <v>2</v>
      </c>
      <c r="D229">
        <f>WEEKDAY(A229,2)</f>
        <v>3</v>
      </c>
      <c r="E229">
        <v>10</v>
      </c>
      <c r="F229" s="12">
        <f>ROUNDDOWN(VLOOKUP(C229,$L$2:$M$5,2,FALSE)*E229,)</f>
        <v>9</v>
      </c>
      <c r="G229" s="4">
        <f>IF(D229&lt;=5,0,IF(D229=7,150,0))</f>
        <v>0</v>
      </c>
      <c r="H229" s="4">
        <f>IF(D229&lt;=5,F229*$M$12,0)</f>
        <v>594</v>
      </c>
      <c r="I229" s="4">
        <f t="shared" si="9"/>
        <v>594</v>
      </c>
      <c r="J229">
        <f t="shared" si="11"/>
        <v>40576</v>
      </c>
    </row>
    <row r="230" spans="1:10" x14ac:dyDescent="0.25">
      <c r="A230" s="2">
        <v>45155</v>
      </c>
      <c r="B230" s="4">
        <f t="shared" si="10"/>
        <v>8</v>
      </c>
      <c r="C230" s="2" t="s">
        <v>2</v>
      </c>
      <c r="D230">
        <f>WEEKDAY(A230,2)</f>
        <v>4</v>
      </c>
      <c r="E230">
        <v>10</v>
      </c>
      <c r="F230" s="12">
        <f>ROUNDDOWN(VLOOKUP(C230,$L$2:$M$5,2,FALSE)*E230,)</f>
        <v>9</v>
      </c>
      <c r="G230" s="4">
        <f>IF(D230&lt;=5,0,IF(D230=7,150,0))</f>
        <v>0</v>
      </c>
      <c r="H230" s="4">
        <f>IF(D230&lt;=5,F230*$M$12,0)</f>
        <v>594</v>
      </c>
      <c r="I230" s="4">
        <f t="shared" si="9"/>
        <v>594</v>
      </c>
      <c r="J230">
        <f t="shared" si="11"/>
        <v>41170</v>
      </c>
    </row>
    <row r="231" spans="1:10" x14ac:dyDescent="0.25">
      <c r="A231" s="2">
        <v>45156</v>
      </c>
      <c r="B231" s="4">
        <f t="shared" si="10"/>
        <v>8</v>
      </c>
      <c r="C231" s="2" t="s">
        <v>2</v>
      </c>
      <c r="D231">
        <f>WEEKDAY(A231,2)</f>
        <v>5</v>
      </c>
      <c r="E231">
        <v>10</v>
      </c>
      <c r="F231" s="12">
        <f>ROUNDDOWN(VLOOKUP(C231,$L$2:$M$5,2,FALSE)*E231,)</f>
        <v>9</v>
      </c>
      <c r="G231" s="4">
        <f>IF(D231&lt;=5,0,IF(D231=7,150,0))</f>
        <v>0</v>
      </c>
      <c r="H231" s="4">
        <f>IF(D231&lt;=5,F231*$M$12,0)</f>
        <v>594</v>
      </c>
      <c r="I231" s="4">
        <f t="shared" si="9"/>
        <v>594</v>
      </c>
      <c r="J231">
        <f t="shared" si="11"/>
        <v>41764</v>
      </c>
    </row>
    <row r="232" spans="1:10" x14ac:dyDescent="0.25">
      <c r="A232" s="2">
        <v>45157</v>
      </c>
      <c r="B232" s="4">
        <f t="shared" si="10"/>
        <v>8</v>
      </c>
      <c r="C232" s="2" t="s">
        <v>2</v>
      </c>
      <c r="D232">
        <f>WEEKDAY(A232,2)</f>
        <v>6</v>
      </c>
      <c r="E232">
        <v>10</v>
      </c>
      <c r="F232" s="12">
        <f>ROUNDDOWN(VLOOKUP(C232,$L$2:$M$5,2,FALSE)*E232,)</f>
        <v>9</v>
      </c>
      <c r="G232" s="4">
        <f>IF(D232&lt;=5,0,IF(D232=7,150,0))</f>
        <v>0</v>
      </c>
      <c r="H232" s="4">
        <f>IF(D232&lt;=5,F232*$M$12,0)</f>
        <v>0</v>
      </c>
      <c r="I232" s="4">
        <f t="shared" si="9"/>
        <v>0</v>
      </c>
      <c r="J232">
        <f t="shared" si="11"/>
        <v>41764</v>
      </c>
    </row>
    <row r="233" spans="1:10" x14ac:dyDescent="0.25">
      <c r="A233" s="2">
        <v>45158</v>
      </c>
      <c r="B233" s="4">
        <f t="shared" si="10"/>
        <v>8</v>
      </c>
      <c r="C233" s="2" t="s">
        <v>2</v>
      </c>
      <c r="D233">
        <f>WEEKDAY(A233,2)</f>
        <v>7</v>
      </c>
      <c r="E233">
        <v>10</v>
      </c>
      <c r="F233" s="12">
        <f>ROUNDDOWN(VLOOKUP(C233,$L$2:$M$5,2,FALSE)*E233,)</f>
        <v>9</v>
      </c>
      <c r="G233" s="4">
        <f>IF(D233&lt;=5,0,IF(D233=7,150,0))</f>
        <v>150</v>
      </c>
      <c r="H233" s="4">
        <f>IF(D233&lt;=5,F233*$M$12,0)</f>
        <v>0</v>
      </c>
      <c r="I233" s="4">
        <f t="shared" si="9"/>
        <v>-150</v>
      </c>
      <c r="J233">
        <f t="shared" si="11"/>
        <v>41614</v>
      </c>
    </row>
    <row r="234" spans="1:10" x14ac:dyDescent="0.25">
      <c r="A234" s="2">
        <v>45159</v>
      </c>
      <c r="B234" s="4">
        <f t="shared" si="10"/>
        <v>8</v>
      </c>
      <c r="C234" s="2" t="s">
        <v>2</v>
      </c>
      <c r="D234">
        <f>WEEKDAY(A234,2)</f>
        <v>1</v>
      </c>
      <c r="E234">
        <v>10</v>
      </c>
      <c r="F234" s="12">
        <f>ROUNDDOWN(VLOOKUP(C234,$L$2:$M$5,2,FALSE)*E234,)</f>
        <v>9</v>
      </c>
      <c r="G234" s="4">
        <f>IF(D234&lt;=5,0,IF(D234=7,150,0))</f>
        <v>0</v>
      </c>
      <c r="H234" s="4">
        <f>IF(D234&lt;=5,F234*$M$12,0)</f>
        <v>594</v>
      </c>
      <c r="I234" s="4">
        <f t="shared" si="9"/>
        <v>594</v>
      </c>
      <c r="J234">
        <f t="shared" si="11"/>
        <v>42208</v>
      </c>
    </row>
    <row r="235" spans="1:10" x14ac:dyDescent="0.25">
      <c r="A235" s="2">
        <v>45160</v>
      </c>
      <c r="B235" s="4">
        <f t="shared" si="10"/>
        <v>8</v>
      </c>
      <c r="C235" s="2" t="s">
        <v>2</v>
      </c>
      <c r="D235">
        <f>WEEKDAY(A235,2)</f>
        <v>2</v>
      </c>
      <c r="E235">
        <v>10</v>
      </c>
      <c r="F235" s="12">
        <f>ROUNDDOWN(VLOOKUP(C235,$L$2:$M$5,2,FALSE)*E235,)</f>
        <v>9</v>
      </c>
      <c r="G235" s="4">
        <f>IF(D235&lt;=5,0,IF(D235=7,150,0))</f>
        <v>0</v>
      </c>
      <c r="H235" s="4">
        <f>IF(D235&lt;=5,F235*$M$12,0)</f>
        <v>594</v>
      </c>
      <c r="I235" s="4">
        <f t="shared" si="9"/>
        <v>594</v>
      </c>
      <c r="J235">
        <f t="shared" si="11"/>
        <v>42802</v>
      </c>
    </row>
    <row r="236" spans="1:10" x14ac:dyDescent="0.25">
      <c r="A236" s="2">
        <v>45161</v>
      </c>
      <c r="B236" s="4">
        <f t="shared" si="10"/>
        <v>8</v>
      </c>
      <c r="C236" s="2" t="s">
        <v>2</v>
      </c>
      <c r="D236">
        <f>WEEKDAY(A236,2)</f>
        <v>3</v>
      </c>
      <c r="E236">
        <v>10</v>
      </c>
      <c r="F236" s="12">
        <f>ROUNDDOWN(VLOOKUP(C236,$L$2:$M$5,2,FALSE)*E236,)</f>
        <v>9</v>
      </c>
      <c r="G236" s="4">
        <f>IF(D236&lt;=5,0,IF(D236=7,150,0))</f>
        <v>0</v>
      </c>
      <c r="H236" s="4">
        <f>IF(D236&lt;=5,F236*$M$12,0)</f>
        <v>594</v>
      </c>
      <c r="I236" s="4">
        <f t="shared" si="9"/>
        <v>594</v>
      </c>
      <c r="J236">
        <f t="shared" si="11"/>
        <v>43396</v>
      </c>
    </row>
    <row r="237" spans="1:10" x14ac:dyDescent="0.25">
      <c r="A237" s="2">
        <v>45162</v>
      </c>
      <c r="B237" s="4">
        <f t="shared" si="10"/>
        <v>8</v>
      </c>
      <c r="C237" s="2" t="s">
        <v>2</v>
      </c>
      <c r="D237">
        <f>WEEKDAY(A237,2)</f>
        <v>4</v>
      </c>
      <c r="E237">
        <v>10</v>
      </c>
      <c r="F237" s="12">
        <f>ROUNDDOWN(VLOOKUP(C237,$L$2:$M$5,2,FALSE)*E237,)</f>
        <v>9</v>
      </c>
      <c r="G237" s="4">
        <f>IF(D237&lt;=5,0,IF(D237=7,150,0))</f>
        <v>0</v>
      </c>
      <c r="H237" s="4">
        <f>IF(D237&lt;=5,F237*$M$12,0)</f>
        <v>594</v>
      </c>
      <c r="I237" s="4">
        <f t="shared" si="9"/>
        <v>594</v>
      </c>
      <c r="J237">
        <f t="shared" si="11"/>
        <v>43990</v>
      </c>
    </row>
    <row r="238" spans="1:10" x14ac:dyDescent="0.25">
      <c r="A238" s="2">
        <v>45163</v>
      </c>
      <c r="B238" s="4">
        <f t="shared" si="10"/>
        <v>8</v>
      </c>
      <c r="C238" s="2" t="s">
        <v>2</v>
      </c>
      <c r="D238">
        <f>WEEKDAY(A238,2)</f>
        <v>5</v>
      </c>
      <c r="E238">
        <v>10</v>
      </c>
      <c r="F238" s="12">
        <f>ROUNDDOWN(VLOOKUP(C238,$L$2:$M$5,2,FALSE)*E238,)</f>
        <v>9</v>
      </c>
      <c r="G238" s="4">
        <f>IF(D238&lt;=5,0,IF(D238=7,150,0))</f>
        <v>0</v>
      </c>
      <c r="H238" s="4">
        <f>IF(D238&lt;=5,F238*$M$12,0)</f>
        <v>594</v>
      </c>
      <c r="I238" s="4">
        <f t="shared" si="9"/>
        <v>594</v>
      </c>
      <c r="J238">
        <f t="shared" si="11"/>
        <v>44584</v>
      </c>
    </row>
    <row r="239" spans="1:10" x14ac:dyDescent="0.25">
      <c r="A239" s="2">
        <v>45164</v>
      </c>
      <c r="B239" s="4">
        <f t="shared" si="10"/>
        <v>8</v>
      </c>
      <c r="C239" s="2" t="s">
        <v>2</v>
      </c>
      <c r="D239">
        <f>WEEKDAY(A239,2)</f>
        <v>6</v>
      </c>
      <c r="E239">
        <v>10</v>
      </c>
      <c r="F239" s="12">
        <f>ROUNDDOWN(VLOOKUP(C239,$L$2:$M$5,2,FALSE)*E239,)</f>
        <v>9</v>
      </c>
      <c r="G239" s="4">
        <f>IF(D239&lt;=5,0,IF(D239=7,150,0))</f>
        <v>0</v>
      </c>
      <c r="H239" s="4">
        <f>IF(D239&lt;=5,F239*$M$12,0)</f>
        <v>0</v>
      </c>
      <c r="I239" s="4">
        <f t="shared" si="9"/>
        <v>0</v>
      </c>
      <c r="J239">
        <f t="shared" si="11"/>
        <v>44584</v>
      </c>
    </row>
    <row r="240" spans="1:10" x14ac:dyDescent="0.25">
      <c r="A240" s="2">
        <v>45165</v>
      </c>
      <c r="B240" s="4">
        <f t="shared" si="10"/>
        <v>8</v>
      </c>
      <c r="C240" s="2" t="s">
        <v>2</v>
      </c>
      <c r="D240">
        <f>WEEKDAY(A240,2)</f>
        <v>7</v>
      </c>
      <c r="E240">
        <v>10</v>
      </c>
      <c r="F240" s="12">
        <f>ROUNDDOWN(VLOOKUP(C240,$L$2:$M$5,2,FALSE)*E240,)</f>
        <v>9</v>
      </c>
      <c r="G240" s="4">
        <f>IF(D240&lt;=5,0,IF(D240=7,150,0))</f>
        <v>150</v>
      </c>
      <c r="H240" s="4">
        <f>IF(D240&lt;=5,F240*$M$12,0)</f>
        <v>0</v>
      </c>
      <c r="I240" s="4">
        <f t="shared" si="9"/>
        <v>-150</v>
      </c>
      <c r="J240">
        <f t="shared" si="11"/>
        <v>44434</v>
      </c>
    </row>
    <row r="241" spans="1:10" x14ac:dyDescent="0.25">
      <c r="A241" s="2">
        <v>45166</v>
      </c>
      <c r="B241" s="4">
        <f t="shared" si="10"/>
        <v>8</v>
      </c>
      <c r="C241" s="2" t="s">
        <v>2</v>
      </c>
      <c r="D241">
        <f>WEEKDAY(A241,2)</f>
        <v>1</v>
      </c>
      <c r="E241">
        <v>10</v>
      </c>
      <c r="F241" s="12">
        <f>ROUNDDOWN(VLOOKUP(C241,$L$2:$M$5,2,FALSE)*E241,)</f>
        <v>9</v>
      </c>
      <c r="G241" s="4">
        <f>IF(D241&lt;=5,0,IF(D241=7,150,0))</f>
        <v>0</v>
      </c>
      <c r="H241" s="4">
        <f>IF(D241&lt;=5,F241*$M$12,0)</f>
        <v>594</v>
      </c>
      <c r="I241" s="4">
        <f t="shared" si="9"/>
        <v>594</v>
      </c>
      <c r="J241">
        <f t="shared" si="11"/>
        <v>45028</v>
      </c>
    </row>
    <row r="242" spans="1:10" x14ac:dyDescent="0.25">
      <c r="A242" s="2">
        <v>45167</v>
      </c>
      <c r="B242" s="4">
        <f t="shared" si="10"/>
        <v>8</v>
      </c>
      <c r="C242" s="2" t="s">
        <v>2</v>
      </c>
      <c r="D242">
        <f>WEEKDAY(A242,2)</f>
        <v>2</v>
      </c>
      <c r="E242">
        <v>10</v>
      </c>
      <c r="F242" s="12">
        <f>ROUNDDOWN(VLOOKUP(C242,$L$2:$M$5,2,FALSE)*E242,)</f>
        <v>9</v>
      </c>
      <c r="G242" s="4">
        <f>IF(D242&lt;=5,0,IF(D242=7,150,0))</f>
        <v>0</v>
      </c>
      <c r="H242" s="4">
        <f>IF(D242&lt;=5,F242*$M$12,0)</f>
        <v>594</v>
      </c>
      <c r="I242" s="4">
        <f t="shared" si="9"/>
        <v>594</v>
      </c>
      <c r="J242">
        <f t="shared" si="11"/>
        <v>45622</v>
      </c>
    </row>
    <row r="243" spans="1:10" x14ac:dyDescent="0.25">
      <c r="A243" s="2">
        <v>45168</v>
      </c>
      <c r="B243" s="4">
        <f t="shared" si="10"/>
        <v>8</v>
      </c>
      <c r="C243" s="2" t="s">
        <v>2</v>
      </c>
      <c r="D243">
        <f>WEEKDAY(A243,2)</f>
        <v>3</v>
      </c>
      <c r="E243">
        <v>10</v>
      </c>
      <c r="F243" s="12">
        <f>ROUNDDOWN(VLOOKUP(C243,$L$2:$M$5,2,FALSE)*E243,)</f>
        <v>9</v>
      </c>
      <c r="G243" s="4">
        <f>IF(D243&lt;=5,0,IF(D243=7,150,0))</f>
        <v>0</v>
      </c>
      <c r="H243" s="4">
        <f>IF(D243&lt;=5,F243*$M$12,0)</f>
        <v>594</v>
      </c>
      <c r="I243" s="4">
        <f t="shared" si="9"/>
        <v>594</v>
      </c>
      <c r="J243">
        <f t="shared" si="11"/>
        <v>46216</v>
      </c>
    </row>
    <row r="244" spans="1:10" x14ac:dyDescent="0.25">
      <c r="A244" s="2">
        <v>45169</v>
      </c>
      <c r="B244" s="4">
        <f t="shared" si="10"/>
        <v>8</v>
      </c>
      <c r="C244" s="2" t="s">
        <v>2</v>
      </c>
      <c r="D244">
        <f>WEEKDAY(A244,2)</f>
        <v>4</v>
      </c>
      <c r="E244">
        <v>10</v>
      </c>
      <c r="F244" s="12">
        <f>ROUNDDOWN(VLOOKUP(C244,$L$2:$M$5,2,FALSE)*E244,)</f>
        <v>9</v>
      </c>
      <c r="G244" s="4">
        <f>IF(D244&lt;=5,0,IF(D244=7,150,0))</f>
        <v>0</v>
      </c>
      <c r="H244" s="4">
        <f>IF(D244&lt;=5,F244*$M$12,0)</f>
        <v>594</v>
      </c>
      <c r="I244" s="4">
        <f t="shared" si="9"/>
        <v>594</v>
      </c>
      <c r="J244">
        <f t="shared" si="11"/>
        <v>46810</v>
      </c>
    </row>
    <row r="245" spans="1:10" x14ac:dyDescent="0.25">
      <c r="A245" s="2">
        <v>45170</v>
      </c>
      <c r="B245" s="4">
        <f t="shared" si="10"/>
        <v>9</v>
      </c>
      <c r="C245" s="2" t="s">
        <v>2</v>
      </c>
      <c r="D245">
        <f>WEEKDAY(A245,2)</f>
        <v>5</v>
      </c>
      <c r="E245">
        <v>10</v>
      </c>
      <c r="F245" s="12">
        <f>ROUNDDOWN(VLOOKUP(C245,$L$2:$M$5,2,FALSE)*E245,)</f>
        <v>9</v>
      </c>
      <c r="G245" s="4">
        <f>IF(D245&lt;=5,0,IF(D245=7,150,0))</f>
        <v>0</v>
      </c>
      <c r="H245" s="4">
        <f>IF(D245&lt;=5,F245*$M$12,0)</f>
        <v>594</v>
      </c>
      <c r="I245" s="4">
        <f t="shared" si="9"/>
        <v>594</v>
      </c>
      <c r="J245">
        <f t="shared" si="11"/>
        <v>47404</v>
      </c>
    </row>
    <row r="246" spans="1:10" x14ac:dyDescent="0.25">
      <c r="A246" s="2">
        <v>45171</v>
      </c>
      <c r="B246" s="4">
        <f t="shared" si="10"/>
        <v>9</v>
      </c>
      <c r="C246" s="2" t="s">
        <v>2</v>
      </c>
      <c r="D246">
        <f>WEEKDAY(A246,2)</f>
        <v>6</v>
      </c>
      <c r="E246">
        <v>10</v>
      </c>
      <c r="F246" s="12">
        <f>ROUNDDOWN(VLOOKUP(C246,$L$2:$M$5,2,FALSE)*E246,)</f>
        <v>9</v>
      </c>
      <c r="G246" s="4">
        <f>IF(D246&lt;=5,0,IF(D246=7,150,0))</f>
        <v>0</v>
      </c>
      <c r="H246" s="4">
        <f>IF(D246&lt;=5,F246*$M$12,0)</f>
        <v>0</v>
      </c>
      <c r="I246" s="4">
        <f t="shared" si="9"/>
        <v>0</v>
      </c>
      <c r="J246">
        <f t="shared" si="11"/>
        <v>47404</v>
      </c>
    </row>
    <row r="247" spans="1:10" x14ac:dyDescent="0.25">
      <c r="A247" s="2">
        <v>45172</v>
      </c>
      <c r="B247" s="4">
        <f t="shared" si="10"/>
        <v>9</v>
      </c>
      <c r="C247" s="2" t="s">
        <v>2</v>
      </c>
      <c r="D247">
        <f>WEEKDAY(A247,2)</f>
        <v>7</v>
      </c>
      <c r="E247">
        <v>10</v>
      </c>
      <c r="F247" s="12">
        <f>ROUNDDOWN(VLOOKUP(C247,$L$2:$M$5,2,FALSE)*E247,)</f>
        <v>9</v>
      </c>
      <c r="G247" s="4">
        <f>IF(D247&lt;=5,0,IF(D247=7,150,0))</f>
        <v>150</v>
      </c>
      <c r="H247" s="4">
        <f>IF(D247&lt;=5,F247*$M$12,0)</f>
        <v>0</v>
      </c>
      <c r="I247" s="4">
        <f t="shared" si="9"/>
        <v>-150</v>
      </c>
      <c r="J247">
        <f t="shared" si="11"/>
        <v>47254</v>
      </c>
    </row>
    <row r="248" spans="1:10" x14ac:dyDescent="0.25">
      <c r="A248" s="2">
        <v>45173</v>
      </c>
      <c r="B248" s="4">
        <f t="shared" si="10"/>
        <v>9</v>
      </c>
      <c r="C248" s="2" t="s">
        <v>2</v>
      </c>
      <c r="D248">
        <f>WEEKDAY(A248,2)</f>
        <v>1</v>
      </c>
      <c r="E248">
        <v>10</v>
      </c>
      <c r="F248" s="12">
        <f>ROUNDDOWN(VLOOKUP(C248,$L$2:$M$5,2,FALSE)*E248,)</f>
        <v>9</v>
      </c>
      <c r="G248" s="4">
        <f>IF(D248&lt;=5,0,IF(D248=7,150,0))</f>
        <v>0</v>
      </c>
      <c r="H248" s="4">
        <f>IF(D248&lt;=5,F248*$M$12,0)</f>
        <v>594</v>
      </c>
      <c r="I248" s="4">
        <f t="shared" si="9"/>
        <v>594</v>
      </c>
      <c r="J248">
        <f t="shared" si="11"/>
        <v>47848</v>
      </c>
    </row>
    <row r="249" spans="1:10" x14ac:dyDescent="0.25">
      <c r="A249" s="2">
        <v>45174</v>
      </c>
      <c r="B249" s="4">
        <f t="shared" si="10"/>
        <v>9</v>
      </c>
      <c r="C249" s="2" t="s">
        <v>2</v>
      </c>
      <c r="D249">
        <f>WEEKDAY(A249,2)</f>
        <v>2</v>
      </c>
      <c r="E249">
        <v>10</v>
      </c>
      <c r="F249" s="12">
        <f>ROUNDDOWN(VLOOKUP(C249,$L$2:$M$5,2,FALSE)*E249,)</f>
        <v>9</v>
      </c>
      <c r="G249" s="4">
        <f>IF(D249&lt;=5,0,IF(D249=7,150,0))</f>
        <v>0</v>
      </c>
      <c r="H249" s="4">
        <f>IF(D249&lt;=5,F249*$M$12,0)</f>
        <v>594</v>
      </c>
      <c r="I249" s="4">
        <f t="shared" si="9"/>
        <v>594</v>
      </c>
      <c r="J249">
        <f t="shared" si="11"/>
        <v>48442</v>
      </c>
    </row>
    <row r="250" spans="1:10" x14ac:dyDescent="0.25">
      <c r="A250" s="2">
        <v>45175</v>
      </c>
      <c r="B250" s="4">
        <f t="shared" si="10"/>
        <v>9</v>
      </c>
      <c r="C250" s="2" t="s">
        <v>2</v>
      </c>
      <c r="D250">
        <f>WEEKDAY(A250,2)</f>
        <v>3</v>
      </c>
      <c r="E250">
        <v>10</v>
      </c>
      <c r="F250" s="12">
        <f>ROUNDDOWN(VLOOKUP(C250,$L$2:$M$5,2,FALSE)*E250,)</f>
        <v>9</v>
      </c>
      <c r="G250" s="4">
        <f>IF(D250&lt;=5,0,IF(D250=7,150,0))</f>
        <v>0</v>
      </c>
      <c r="H250" s="4">
        <f>IF(D250&lt;=5,F250*$M$12,0)</f>
        <v>594</v>
      </c>
      <c r="I250" s="4">
        <f t="shared" si="9"/>
        <v>594</v>
      </c>
      <c r="J250">
        <f t="shared" si="11"/>
        <v>49036</v>
      </c>
    </row>
    <row r="251" spans="1:10" x14ac:dyDescent="0.25">
      <c r="A251" s="2">
        <v>45176</v>
      </c>
      <c r="B251" s="4">
        <f t="shared" si="10"/>
        <v>9</v>
      </c>
      <c r="C251" s="2" t="s">
        <v>2</v>
      </c>
      <c r="D251">
        <f>WEEKDAY(A251,2)</f>
        <v>4</v>
      </c>
      <c r="E251">
        <v>10</v>
      </c>
      <c r="F251" s="12">
        <f>ROUNDDOWN(VLOOKUP(C251,$L$2:$M$5,2,FALSE)*E251,)</f>
        <v>9</v>
      </c>
      <c r="G251" s="4">
        <f>IF(D251&lt;=5,0,IF(D251=7,150,0))</f>
        <v>0</v>
      </c>
      <c r="H251" s="4">
        <f>IF(D251&lt;=5,F251*$M$12,0)</f>
        <v>594</v>
      </c>
      <c r="I251" s="4">
        <f t="shared" si="9"/>
        <v>594</v>
      </c>
      <c r="J251">
        <f t="shared" si="11"/>
        <v>49630</v>
      </c>
    </row>
    <row r="252" spans="1:10" x14ac:dyDescent="0.25">
      <c r="A252" s="2">
        <v>45177</v>
      </c>
      <c r="B252" s="4">
        <f t="shared" si="10"/>
        <v>9</v>
      </c>
      <c r="C252" s="2" t="s">
        <v>2</v>
      </c>
      <c r="D252">
        <f>WEEKDAY(A252,2)</f>
        <v>5</v>
      </c>
      <c r="E252">
        <v>10</v>
      </c>
      <c r="F252" s="12">
        <f>ROUNDDOWN(VLOOKUP(C252,$L$2:$M$5,2,FALSE)*E252,)</f>
        <v>9</v>
      </c>
      <c r="G252" s="4">
        <f>IF(D252&lt;=5,0,IF(D252=7,150,0))</f>
        <v>0</v>
      </c>
      <c r="H252" s="4">
        <f>IF(D252&lt;=5,F252*$M$12,0)</f>
        <v>594</v>
      </c>
      <c r="I252" s="4">
        <f t="shared" si="9"/>
        <v>594</v>
      </c>
      <c r="J252">
        <f t="shared" si="11"/>
        <v>50224</v>
      </c>
    </row>
    <row r="253" spans="1:10" x14ac:dyDescent="0.25">
      <c r="A253" s="2">
        <v>45178</v>
      </c>
      <c r="B253" s="4">
        <f t="shared" si="10"/>
        <v>9</v>
      </c>
      <c r="C253" s="2" t="s">
        <v>2</v>
      </c>
      <c r="D253">
        <f>WEEKDAY(A253,2)</f>
        <v>6</v>
      </c>
      <c r="E253">
        <v>10</v>
      </c>
      <c r="F253" s="12">
        <f>ROUNDDOWN(VLOOKUP(C253,$L$2:$M$5,2,FALSE)*E253,)</f>
        <v>9</v>
      </c>
      <c r="G253" s="4">
        <f>IF(D253&lt;=5,0,IF(D253=7,150,0))</f>
        <v>0</v>
      </c>
      <c r="H253" s="4">
        <f>IF(D253&lt;=5,F253*$M$12,0)</f>
        <v>0</v>
      </c>
      <c r="I253" s="4">
        <f t="shared" si="9"/>
        <v>0</v>
      </c>
      <c r="J253">
        <f t="shared" si="11"/>
        <v>50224</v>
      </c>
    </row>
    <row r="254" spans="1:10" x14ac:dyDescent="0.25">
      <c r="A254" s="2">
        <v>45179</v>
      </c>
      <c r="B254" s="4">
        <f t="shared" si="10"/>
        <v>9</v>
      </c>
      <c r="C254" s="2" t="s">
        <v>2</v>
      </c>
      <c r="D254">
        <f>WEEKDAY(A254,2)</f>
        <v>7</v>
      </c>
      <c r="E254">
        <v>10</v>
      </c>
      <c r="F254" s="12">
        <f>ROUNDDOWN(VLOOKUP(C254,$L$2:$M$5,2,FALSE)*E254,)</f>
        <v>9</v>
      </c>
      <c r="G254" s="4">
        <f>IF(D254&lt;=5,0,IF(D254=7,150,0))</f>
        <v>150</v>
      </c>
      <c r="H254" s="4">
        <f>IF(D254&lt;=5,F254*$M$12,0)</f>
        <v>0</v>
      </c>
      <c r="I254" s="4">
        <f t="shared" si="9"/>
        <v>-150</v>
      </c>
      <c r="J254">
        <f t="shared" si="11"/>
        <v>50074</v>
      </c>
    </row>
    <row r="255" spans="1:10" x14ac:dyDescent="0.25">
      <c r="A255" s="2">
        <v>45180</v>
      </c>
      <c r="B255" s="4">
        <f t="shared" si="10"/>
        <v>9</v>
      </c>
      <c r="C255" s="2" t="s">
        <v>2</v>
      </c>
      <c r="D255">
        <f>WEEKDAY(A255,2)</f>
        <v>1</v>
      </c>
      <c r="E255">
        <v>10</v>
      </c>
      <c r="F255" s="12">
        <f>ROUNDDOWN(VLOOKUP(C255,$L$2:$M$5,2,FALSE)*E255,)</f>
        <v>9</v>
      </c>
      <c r="G255" s="4">
        <f>IF(D255&lt;=5,0,IF(D255=7,150,0))</f>
        <v>0</v>
      </c>
      <c r="H255" s="4">
        <f>IF(D255&lt;=5,F255*$M$12,0)</f>
        <v>594</v>
      </c>
      <c r="I255" s="4">
        <f t="shared" si="9"/>
        <v>594</v>
      </c>
      <c r="J255">
        <f t="shared" si="11"/>
        <v>50668</v>
      </c>
    </row>
    <row r="256" spans="1:10" x14ac:dyDescent="0.25">
      <c r="A256" s="2">
        <v>45181</v>
      </c>
      <c r="B256" s="4">
        <f t="shared" si="10"/>
        <v>9</v>
      </c>
      <c r="C256" s="2" t="s">
        <v>2</v>
      </c>
      <c r="D256">
        <f>WEEKDAY(A256,2)</f>
        <v>2</v>
      </c>
      <c r="E256">
        <v>10</v>
      </c>
      <c r="F256" s="12">
        <f>ROUNDDOWN(VLOOKUP(C256,$L$2:$M$5,2,FALSE)*E256,)</f>
        <v>9</v>
      </c>
      <c r="G256" s="4">
        <f>IF(D256&lt;=5,0,IF(D256=7,150,0))</f>
        <v>0</v>
      </c>
      <c r="H256" s="4">
        <f>IF(D256&lt;=5,F256*$M$12,0)</f>
        <v>594</v>
      </c>
      <c r="I256" s="4">
        <f t="shared" si="9"/>
        <v>594</v>
      </c>
      <c r="J256">
        <f t="shared" si="11"/>
        <v>51262</v>
      </c>
    </row>
    <row r="257" spans="1:10" x14ac:dyDescent="0.25">
      <c r="A257" s="2">
        <v>45182</v>
      </c>
      <c r="B257" s="4">
        <f t="shared" si="10"/>
        <v>9</v>
      </c>
      <c r="C257" s="2" t="s">
        <v>2</v>
      </c>
      <c r="D257">
        <f>WEEKDAY(A257,2)</f>
        <v>3</v>
      </c>
      <c r="E257">
        <v>10</v>
      </c>
      <c r="F257" s="12">
        <f>ROUNDDOWN(VLOOKUP(C257,$L$2:$M$5,2,FALSE)*E257,)</f>
        <v>9</v>
      </c>
      <c r="G257" s="4">
        <f>IF(D257&lt;=5,0,IF(D257=7,150,0))</f>
        <v>0</v>
      </c>
      <c r="H257" s="4">
        <f>IF(D257&lt;=5,F257*$M$12,0)</f>
        <v>594</v>
      </c>
      <c r="I257" s="4">
        <f t="shared" si="9"/>
        <v>594</v>
      </c>
      <c r="J257">
        <f t="shared" si="11"/>
        <v>51856</v>
      </c>
    </row>
    <row r="258" spans="1:10" x14ac:dyDescent="0.25">
      <c r="A258" s="2">
        <v>45183</v>
      </c>
      <c r="B258" s="4">
        <f t="shared" si="10"/>
        <v>9</v>
      </c>
      <c r="C258" s="2" t="s">
        <v>2</v>
      </c>
      <c r="D258">
        <f>WEEKDAY(A258,2)</f>
        <v>4</v>
      </c>
      <c r="E258">
        <v>10</v>
      </c>
      <c r="F258" s="12">
        <f>ROUNDDOWN(VLOOKUP(C258,$L$2:$M$5,2,FALSE)*E258,)</f>
        <v>9</v>
      </c>
      <c r="G258" s="4">
        <f>IF(D258&lt;=5,0,IF(D258=7,150,0))</f>
        <v>0</v>
      </c>
      <c r="H258" s="4">
        <f>IF(D258&lt;=5,F258*$M$12,0)</f>
        <v>594</v>
      </c>
      <c r="I258" s="4">
        <f t="shared" ref="I258:I321" si="12">H258-G258</f>
        <v>594</v>
      </c>
      <c r="J258">
        <f t="shared" si="11"/>
        <v>52450</v>
      </c>
    </row>
    <row r="259" spans="1:10" x14ac:dyDescent="0.25">
      <c r="A259" s="2">
        <v>45184</v>
      </c>
      <c r="B259" s="4">
        <f t="shared" ref="B259:B322" si="13">MONTH(A259)</f>
        <v>9</v>
      </c>
      <c r="C259" s="2" t="s">
        <v>2</v>
      </c>
      <c r="D259">
        <f>WEEKDAY(A259,2)</f>
        <v>5</v>
      </c>
      <c r="E259">
        <v>10</v>
      </c>
      <c r="F259" s="12">
        <f>ROUNDDOWN(VLOOKUP(C259,$L$2:$M$5,2,FALSE)*E259,)</f>
        <v>9</v>
      </c>
      <c r="G259" s="4">
        <f>IF(D259&lt;=5,0,IF(D259=7,150,0))</f>
        <v>0</v>
      </c>
      <c r="H259" s="4">
        <f>IF(D259&lt;=5,F259*$M$12,0)</f>
        <v>594</v>
      </c>
      <c r="I259" s="4">
        <f t="shared" si="12"/>
        <v>594</v>
      </c>
      <c r="J259">
        <f t="shared" si="11"/>
        <v>53044</v>
      </c>
    </row>
    <row r="260" spans="1:10" x14ac:dyDescent="0.25">
      <c r="A260" s="2">
        <v>45185</v>
      </c>
      <c r="B260" s="4">
        <f t="shared" si="13"/>
        <v>9</v>
      </c>
      <c r="C260" s="2" t="s">
        <v>2</v>
      </c>
      <c r="D260">
        <f>WEEKDAY(A260,2)</f>
        <v>6</v>
      </c>
      <c r="E260">
        <v>10</v>
      </c>
      <c r="F260" s="12">
        <f>ROUNDDOWN(VLOOKUP(C260,$L$2:$M$5,2,FALSE)*E260,)</f>
        <v>9</v>
      </c>
      <c r="G260" s="4">
        <f>IF(D260&lt;=5,0,IF(D260=7,150,0))</f>
        <v>0</v>
      </c>
      <c r="H260" s="4">
        <f>IF(D260&lt;=5,F260*$M$12,0)</f>
        <v>0</v>
      </c>
      <c r="I260" s="4">
        <f t="shared" si="12"/>
        <v>0</v>
      </c>
      <c r="J260">
        <f t="shared" ref="J260:J323" si="14">J259+I260</f>
        <v>53044</v>
      </c>
    </row>
    <row r="261" spans="1:10" x14ac:dyDescent="0.25">
      <c r="A261" s="2">
        <v>45186</v>
      </c>
      <c r="B261" s="4">
        <f t="shared" si="13"/>
        <v>9</v>
      </c>
      <c r="C261" s="2" t="s">
        <v>2</v>
      </c>
      <c r="D261">
        <f>WEEKDAY(A261,2)</f>
        <v>7</v>
      </c>
      <c r="E261">
        <v>10</v>
      </c>
      <c r="F261" s="12">
        <f>ROUNDDOWN(VLOOKUP(C261,$L$2:$M$5,2,FALSE)*E261,)</f>
        <v>9</v>
      </c>
      <c r="G261" s="4">
        <f>IF(D261&lt;=5,0,IF(D261=7,150,0))</f>
        <v>150</v>
      </c>
      <c r="H261" s="4">
        <f>IF(D261&lt;=5,F261*$M$12,0)</f>
        <v>0</v>
      </c>
      <c r="I261" s="4">
        <f t="shared" si="12"/>
        <v>-150</v>
      </c>
      <c r="J261">
        <f t="shared" si="14"/>
        <v>52894</v>
      </c>
    </row>
    <row r="262" spans="1:10" x14ac:dyDescent="0.25">
      <c r="A262" s="2">
        <v>45187</v>
      </c>
      <c r="B262" s="4">
        <f t="shared" si="13"/>
        <v>9</v>
      </c>
      <c r="C262" s="2" t="s">
        <v>2</v>
      </c>
      <c r="D262">
        <f>WEEKDAY(A262,2)</f>
        <v>1</v>
      </c>
      <c r="E262">
        <v>10</v>
      </c>
      <c r="F262" s="12">
        <f>ROUNDDOWN(VLOOKUP(C262,$L$2:$M$5,2,FALSE)*E262,)</f>
        <v>9</v>
      </c>
      <c r="G262" s="4">
        <f>IF(D262&lt;=5,0,IF(D262=7,150,0))</f>
        <v>0</v>
      </c>
      <c r="H262" s="4">
        <f>IF(D262&lt;=5,F262*$M$12,0)</f>
        <v>594</v>
      </c>
      <c r="I262" s="4">
        <f t="shared" si="12"/>
        <v>594</v>
      </c>
      <c r="J262">
        <f t="shared" si="14"/>
        <v>53488</v>
      </c>
    </row>
    <row r="263" spans="1:10" x14ac:dyDescent="0.25">
      <c r="A263" s="2">
        <v>45188</v>
      </c>
      <c r="B263" s="4">
        <f t="shared" si="13"/>
        <v>9</v>
      </c>
      <c r="C263" s="2" t="s">
        <v>2</v>
      </c>
      <c r="D263">
        <f>WEEKDAY(A263,2)</f>
        <v>2</v>
      </c>
      <c r="E263">
        <v>10</v>
      </c>
      <c r="F263" s="12">
        <f>ROUNDDOWN(VLOOKUP(C263,$L$2:$M$5,2,FALSE)*E263,)</f>
        <v>9</v>
      </c>
      <c r="G263" s="4">
        <f>IF(D263&lt;=5,0,IF(D263=7,150,0))</f>
        <v>0</v>
      </c>
      <c r="H263" s="4">
        <f>IF(D263&lt;=5,F263*$M$12,0)</f>
        <v>594</v>
      </c>
      <c r="I263" s="4">
        <f t="shared" si="12"/>
        <v>594</v>
      </c>
      <c r="J263">
        <f t="shared" si="14"/>
        <v>54082</v>
      </c>
    </row>
    <row r="264" spans="1:10" x14ac:dyDescent="0.25">
      <c r="A264" s="2">
        <v>45189</v>
      </c>
      <c r="B264" s="4">
        <f t="shared" si="13"/>
        <v>9</v>
      </c>
      <c r="C264" s="2" t="s">
        <v>2</v>
      </c>
      <c r="D264">
        <f>WEEKDAY(A264,2)</f>
        <v>3</v>
      </c>
      <c r="E264">
        <v>10</v>
      </c>
      <c r="F264" s="12">
        <f>ROUNDDOWN(VLOOKUP(C264,$L$2:$M$5,2,FALSE)*E264,)</f>
        <v>9</v>
      </c>
      <c r="G264" s="4">
        <f>IF(D264&lt;=5,0,IF(D264=7,150,0))</f>
        <v>0</v>
      </c>
      <c r="H264" s="4">
        <f>IF(D264&lt;=5,F264*$M$12,0)</f>
        <v>594</v>
      </c>
      <c r="I264" s="4">
        <f t="shared" si="12"/>
        <v>594</v>
      </c>
      <c r="J264">
        <f t="shared" si="14"/>
        <v>54676</v>
      </c>
    </row>
    <row r="265" spans="1:10" x14ac:dyDescent="0.25">
      <c r="A265" s="2">
        <v>45190</v>
      </c>
      <c r="B265" s="4">
        <f t="shared" si="13"/>
        <v>9</v>
      </c>
      <c r="C265" s="2" t="s">
        <v>2</v>
      </c>
      <c r="D265">
        <f>WEEKDAY(A265,2)</f>
        <v>4</v>
      </c>
      <c r="E265">
        <v>10</v>
      </c>
      <c r="F265" s="12">
        <f>ROUNDDOWN(VLOOKUP(C265,$L$2:$M$5,2,FALSE)*E265,)</f>
        <v>9</v>
      </c>
      <c r="G265" s="4">
        <f>IF(D265&lt;=5,0,IF(D265=7,150,0))</f>
        <v>0</v>
      </c>
      <c r="H265" s="4">
        <f>IF(D265&lt;=5,F265*$M$12,0)</f>
        <v>594</v>
      </c>
      <c r="I265" s="4">
        <f t="shared" si="12"/>
        <v>594</v>
      </c>
      <c r="J265">
        <f t="shared" si="14"/>
        <v>55270</v>
      </c>
    </row>
    <row r="266" spans="1:10" x14ac:dyDescent="0.25">
      <c r="A266" s="2">
        <v>45191</v>
      </c>
      <c r="B266" s="4">
        <f t="shared" si="13"/>
        <v>9</v>
      </c>
      <c r="C266" s="2" t="s">
        <v>2</v>
      </c>
      <c r="D266">
        <f>WEEKDAY(A266,2)</f>
        <v>5</v>
      </c>
      <c r="E266">
        <v>10</v>
      </c>
      <c r="F266" s="12">
        <f>ROUNDDOWN(VLOOKUP(C266,$L$2:$M$5,2,FALSE)*E266,)</f>
        <v>9</v>
      </c>
      <c r="G266" s="4">
        <f>IF(D266&lt;=5,0,IF(D266=7,150,0))</f>
        <v>0</v>
      </c>
      <c r="H266" s="4">
        <f>IF(D266&lt;=5,F266*$M$12,0)</f>
        <v>594</v>
      </c>
      <c r="I266" s="4">
        <f t="shared" si="12"/>
        <v>594</v>
      </c>
      <c r="J266">
        <f t="shared" si="14"/>
        <v>55864</v>
      </c>
    </row>
    <row r="267" spans="1:10" x14ac:dyDescent="0.25">
      <c r="A267" s="2">
        <v>45192</v>
      </c>
      <c r="B267" s="4">
        <f t="shared" si="13"/>
        <v>9</v>
      </c>
      <c r="C267" s="2" t="s">
        <v>3</v>
      </c>
      <c r="D267">
        <f>WEEKDAY(A267,2)</f>
        <v>6</v>
      </c>
      <c r="E267">
        <v>10</v>
      </c>
      <c r="F267" s="12">
        <f>ROUNDDOWN(VLOOKUP(C267,$L$2:$M$5,2,FALSE)*E267,)</f>
        <v>4</v>
      </c>
      <c r="G267" s="4">
        <f>IF(D267&lt;=5,0,IF(D267=7,150,0))</f>
        <v>0</v>
      </c>
      <c r="H267" s="4">
        <f>IF(D267&lt;=5,F267*$M$12,0)</f>
        <v>0</v>
      </c>
      <c r="I267" s="4">
        <f t="shared" si="12"/>
        <v>0</v>
      </c>
      <c r="J267">
        <f t="shared" si="14"/>
        <v>55864</v>
      </c>
    </row>
    <row r="268" spans="1:10" x14ac:dyDescent="0.25">
      <c r="A268" s="2">
        <v>45193</v>
      </c>
      <c r="B268" s="4">
        <f t="shared" si="13"/>
        <v>9</v>
      </c>
      <c r="C268" s="2" t="s">
        <v>3</v>
      </c>
      <c r="D268">
        <f>WEEKDAY(A268,2)</f>
        <v>7</v>
      </c>
      <c r="E268">
        <v>10</v>
      </c>
      <c r="F268" s="12">
        <f>ROUNDDOWN(VLOOKUP(C268,$L$2:$M$5,2,FALSE)*E268,)</f>
        <v>4</v>
      </c>
      <c r="G268" s="4">
        <f>IF(D268&lt;=5,0,IF(D268=7,150,0))</f>
        <v>150</v>
      </c>
      <c r="H268" s="4">
        <f>IF(D268&lt;=5,F268*$M$12,0)</f>
        <v>0</v>
      </c>
      <c r="I268" s="4">
        <f t="shared" si="12"/>
        <v>-150</v>
      </c>
      <c r="J268">
        <f t="shared" si="14"/>
        <v>55714</v>
      </c>
    </row>
    <row r="269" spans="1:10" x14ac:dyDescent="0.25">
      <c r="A269" s="2">
        <v>45194</v>
      </c>
      <c r="B269" s="4">
        <f t="shared" si="13"/>
        <v>9</v>
      </c>
      <c r="C269" s="2" t="s">
        <v>3</v>
      </c>
      <c r="D269">
        <f>WEEKDAY(A269,2)</f>
        <v>1</v>
      </c>
      <c r="E269">
        <v>10</v>
      </c>
      <c r="F269" s="12">
        <f>ROUNDDOWN(VLOOKUP(C269,$L$2:$M$5,2,FALSE)*E269,)</f>
        <v>4</v>
      </c>
      <c r="G269" s="4">
        <f>IF(D269&lt;=5,0,IF(D269=7,150,0))</f>
        <v>0</v>
      </c>
      <c r="H269" s="4">
        <f>IF(D269&lt;=5,F269*$M$12,0)</f>
        <v>264</v>
      </c>
      <c r="I269" s="4">
        <f t="shared" si="12"/>
        <v>264</v>
      </c>
      <c r="J269">
        <f t="shared" si="14"/>
        <v>55978</v>
      </c>
    </row>
    <row r="270" spans="1:10" x14ac:dyDescent="0.25">
      <c r="A270" s="2">
        <v>45195</v>
      </c>
      <c r="B270" s="4">
        <f t="shared" si="13"/>
        <v>9</v>
      </c>
      <c r="C270" s="2" t="s">
        <v>3</v>
      </c>
      <c r="D270">
        <f>WEEKDAY(A270,2)</f>
        <v>2</v>
      </c>
      <c r="E270">
        <v>10</v>
      </c>
      <c r="F270" s="12">
        <f>ROUNDDOWN(VLOOKUP(C270,$L$2:$M$5,2,FALSE)*E270,)</f>
        <v>4</v>
      </c>
      <c r="G270" s="4">
        <f>IF(D270&lt;=5,0,IF(D270=7,150,0))</f>
        <v>0</v>
      </c>
      <c r="H270" s="4">
        <f>IF(D270&lt;=5,F270*$M$12,0)</f>
        <v>264</v>
      </c>
      <c r="I270" s="4">
        <f t="shared" si="12"/>
        <v>264</v>
      </c>
      <c r="J270">
        <f t="shared" si="14"/>
        <v>56242</v>
      </c>
    </row>
    <row r="271" spans="1:10" x14ac:dyDescent="0.25">
      <c r="A271" s="2">
        <v>45196</v>
      </c>
      <c r="B271" s="4">
        <f t="shared" si="13"/>
        <v>9</v>
      </c>
      <c r="C271" s="2" t="s">
        <v>3</v>
      </c>
      <c r="D271">
        <f>WEEKDAY(A271,2)</f>
        <v>3</v>
      </c>
      <c r="E271">
        <v>10</v>
      </c>
      <c r="F271" s="12">
        <f>ROUNDDOWN(VLOOKUP(C271,$L$2:$M$5,2,FALSE)*E271,)</f>
        <v>4</v>
      </c>
      <c r="G271" s="4">
        <f>IF(D271&lt;=5,0,IF(D271=7,150,0))</f>
        <v>0</v>
      </c>
      <c r="H271" s="4">
        <f>IF(D271&lt;=5,F271*$M$12,0)</f>
        <v>264</v>
      </c>
      <c r="I271" s="4">
        <f t="shared" si="12"/>
        <v>264</v>
      </c>
      <c r="J271">
        <f t="shared" si="14"/>
        <v>56506</v>
      </c>
    </row>
    <row r="272" spans="1:10" x14ac:dyDescent="0.25">
      <c r="A272" s="2">
        <v>45197</v>
      </c>
      <c r="B272" s="4">
        <f t="shared" si="13"/>
        <v>9</v>
      </c>
      <c r="C272" s="2" t="s">
        <v>3</v>
      </c>
      <c r="D272">
        <f>WEEKDAY(A272,2)</f>
        <v>4</v>
      </c>
      <c r="E272">
        <v>10</v>
      </c>
      <c r="F272" s="12">
        <f>ROUNDDOWN(VLOOKUP(C272,$L$2:$M$5,2,FALSE)*E272,)</f>
        <v>4</v>
      </c>
      <c r="G272" s="4">
        <f>IF(D272&lt;=5,0,IF(D272=7,150,0))</f>
        <v>0</v>
      </c>
      <c r="H272" s="4">
        <f>IF(D272&lt;=5,F272*$M$12,0)</f>
        <v>264</v>
      </c>
      <c r="I272" s="4">
        <f t="shared" si="12"/>
        <v>264</v>
      </c>
      <c r="J272">
        <f t="shared" si="14"/>
        <v>56770</v>
      </c>
    </row>
    <row r="273" spans="1:10" x14ac:dyDescent="0.25">
      <c r="A273" s="2">
        <v>45198</v>
      </c>
      <c r="B273" s="4">
        <f t="shared" si="13"/>
        <v>9</v>
      </c>
      <c r="C273" s="2" t="s">
        <v>3</v>
      </c>
      <c r="D273">
        <f>WEEKDAY(A273,2)</f>
        <v>5</v>
      </c>
      <c r="E273">
        <v>10</v>
      </c>
      <c r="F273" s="12">
        <f>ROUNDDOWN(VLOOKUP(C273,$L$2:$M$5,2,FALSE)*E273,)</f>
        <v>4</v>
      </c>
      <c r="G273" s="4">
        <f>IF(D273&lt;=5,0,IF(D273=7,150,0))</f>
        <v>0</v>
      </c>
      <c r="H273" s="4">
        <f>IF(D273&lt;=5,F273*$M$12,0)</f>
        <v>264</v>
      </c>
      <c r="I273" s="4">
        <f t="shared" si="12"/>
        <v>264</v>
      </c>
      <c r="J273">
        <f t="shared" si="14"/>
        <v>57034</v>
      </c>
    </row>
    <row r="274" spans="1:10" x14ac:dyDescent="0.25">
      <c r="A274" s="2">
        <v>45199</v>
      </c>
      <c r="B274" s="4">
        <f t="shared" si="13"/>
        <v>9</v>
      </c>
      <c r="C274" s="2" t="s">
        <v>3</v>
      </c>
      <c r="D274">
        <f>WEEKDAY(A274,2)</f>
        <v>6</v>
      </c>
      <c r="E274">
        <v>10</v>
      </c>
      <c r="F274" s="12">
        <f>ROUNDDOWN(VLOOKUP(C274,$L$2:$M$5,2,FALSE)*E274,)</f>
        <v>4</v>
      </c>
      <c r="G274" s="4">
        <f>IF(D274&lt;=5,0,IF(D274=7,150,0))</f>
        <v>0</v>
      </c>
      <c r="H274" s="4">
        <f>IF(D274&lt;=5,F274*$M$12,0)</f>
        <v>0</v>
      </c>
      <c r="I274" s="4">
        <f t="shared" si="12"/>
        <v>0</v>
      </c>
      <c r="J274">
        <f t="shared" si="14"/>
        <v>57034</v>
      </c>
    </row>
    <row r="275" spans="1:10" x14ac:dyDescent="0.25">
      <c r="A275" s="2">
        <v>45200</v>
      </c>
      <c r="B275" s="4">
        <f t="shared" si="13"/>
        <v>10</v>
      </c>
      <c r="C275" s="2" t="s">
        <v>3</v>
      </c>
      <c r="D275">
        <f>WEEKDAY(A275,2)</f>
        <v>7</v>
      </c>
      <c r="E275">
        <v>10</v>
      </c>
      <c r="F275" s="12">
        <f>ROUNDDOWN(VLOOKUP(C275,$L$2:$M$5,2,FALSE)*E275,)</f>
        <v>4</v>
      </c>
      <c r="G275" s="4">
        <f>IF(D275&lt;=5,0,IF(D275=7,150,0))</f>
        <v>150</v>
      </c>
      <c r="H275" s="4">
        <f>IF(D275&lt;=5,F275*$M$12,0)</f>
        <v>0</v>
      </c>
      <c r="I275" s="4">
        <f t="shared" si="12"/>
        <v>-150</v>
      </c>
      <c r="J275">
        <f t="shared" si="14"/>
        <v>56884</v>
      </c>
    </row>
    <row r="276" spans="1:10" x14ac:dyDescent="0.25">
      <c r="A276" s="2">
        <v>45201</v>
      </c>
      <c r="B276" s="4">
        <f t="shared" si="13"/>
        <v>10</v>
      </c>
      <c r="C276" s="2" t="s">
        <v>3</v>
      </c>
      <c r="D276">
        <f>WEEKDAY(A276,2)</f>
        <v>1</v>
      </c>
      <c r="E276">
        <v>10</v>
      </c>
      <c r="F276" s="12">
        <f>ROUNDDOWN(VLOOKUP(C276,$L$2:$M$5,2,FALSE)*E276,)</f>
        <v>4</v>
      </c>
      <c r="G276" s="4">
        <f>IF(D276&lt;=5,0,IF(D276=7,150,0))</f>
        <v>0</v>
      </c>
      <c r="H276" s="4">
        <f>IF(D276&lt;=5,F276*$M$12,0)</f>
        <v>264</v>
      </c>
      <c r="I276" s="4">
        <f t="shared" si="12"/>
        <v>264</v>
      </c>
      <c r="J276">
        <f t="shared" si="14"/>
        <v>57148</v>
      </c>
    </row>
    <row r="277" spans="1:10" x14ac:dyDescent="0.25">
      <c r="A277" s="2">
        <v>45202</v>
      </c>
      <c r="B277" s="4">
        <f t="shared" si="13"/>
        <v>10</v>
      </c>
      <c r="C277" s="2" t="s">
        <v>3</v>
      </c>
      <c r="D277">
        <f>WEEKDAY(A277,2)</f>
        <v>2</v>
      </c>
      <c r="E277">
        <v>10</v>
      </c>
      <c r="F277" s="12">
        <f>ROUNDDOWN(VLOOKUP(C277,$L$2:$M$5,2,FALSE)*E277,)</f>
        <v>4</v>
      </c>
      <c r="G277" s="4">
        <f>IF(D277&lt;=5,0,IF(D277=7,150,0))</f>
        <v>0</v>
      </c>
      <c r="H277" s="4">
        <f>IF(D277&lt;=5,F277*$M$12,0)</f>
        <v>264</v>
      </c>
      <c r="I277" s="4">
        <f t="shared" si="12"/>
        <v>264</v>
      </c>
      <c r="J277">
        <f t="shared" si="14"/>
        <v>57412</v>
      </c>
    </row>
    <row r="278" spans="1:10" x14ac:dyDescent="0.25">
      <c r="A278" s="2">
        <v>45203</v>
      </c>
      <c r="B278" s="4">
        <f t="shared" si="13"/>
        <v>10</v>
      </c>
      <c r="C278" s="2" t="s">
        <v>3</v>
      </c>
      <c r="D278">
        <f>WEEKDAY(A278,2)</f>
        <v>3</v>
      </c>
      <c r="E278">
        <v>10</v>
      </c>
      <c r="F278" s="12">
        <f>ROUNDDOWN(VLOOKUP(C278,$L$2:$M$5,2,FALSE)*E278,)</f>
        <v>4</v>
      </c>
      <c r="G278" s="4">
        <f>IF(D278&lt;=5,0,IF(D278=7,150,0))</f>
        <v>0</v>
      </c>
      <c r="H278" s="4">
        <f>IF(D278&lt;=5,F278*$M$12,0)</f>
        <v>264</v>
      </c>
      <c r="I278" s="4">
        <f t="shared" si="12"/>
        <v>264</v>
      </c>
      <c r="J278">
        <f t="shared" si="14"/>
        <v>57676</v>
      </c>
    </row>
    <row r="279" spans="1:10" x14ac:dyDescent="0.25">
      <c r="A279" s="2">
        <v>45204</v>
      </c>
      <c r="B279" s="4">
        <f t="shared" si="13"/>
        <v>10</v>
      </c>
      <c r="C279" s="2" t="s">
        <v>3</v>
      </c>
      <c r="D279">
        <f>WEEKDAY(A279,2)</f>
        <v>4</v>
      </c>
      <c r="E279">
        <v>10</v>
      </c>
      <c r="F279" s="12">
        <f>ROUNDDOWN(VLOOKUP(C279,$L$2:$M$5,2,FALSE)*E279,)</f>
        <v>4</v>
      </c>
      <c r="G279" s="4">
        <f>IF(D279&lt;=5,0,IF(D279=7,150,0))</f>
        <v>0</v>
      </c>
      <c r="H279" s="4">
        <f>IF(D279&lt;=5,F279*$M$12,0)</f>
        <v>264</v>
      </c>
      <c r="I279" s="4">
        <f t="shared" si="12"/>
        <v>264</v>
      </c>
      <c r="J279">
        <f t="shared" si="14"/>
        <v>57940</v>
      </c>
    </row>
    <row r="280" spans="1:10" x14ac:dyDescent="0.25">
      <c r="A280" s="2">
        <v>45205</v>
      </c>
      <c r="B280" s="4">
        <f t="shared" si="13"/>
        <v>10</v>
      </c>
      <c r="C280" s="2" t="s">
        <v>3</v>
      </c>
      <c r="D280">
        <f>WEEKDAY(A280,2)</f>
        <v>5</v>
      </c>
      <c r="E280">
        <v>10</v>
      </c>
      <c r="F280" s="12">
        <f>ROUNDDOWN(VLOOKUP(C280,$L$2:$M$5,2,FALSE)*E280,)</f>
        <v>4</v>
      </c>
      <c r="G280" s="4">
        <f>IF(D280&lt;=5,0,IF(D280=7,150,0))</f>
        <v>0</v>
      </c>
      <c r="H280" s="4">
        <f>IF(D280&lt;=5,F280*$M$12,0)</f>
        <v>264</v>
      </c>
      <c r="I280" s="4">
        <f t="shared" si="12"/>
        <v>264</v>
      </c>
      <c r="J280">
        <f t="shared" si="14"/>
        <v>58204</v>
      </c>
    </row>
    <row r="281" spans="1:10" x14ac:dyDescent="0.25">
      <c r="A281" s="2">
        <v>45206</v>
      </c>
      <c r="B281" s="4">
        <f t="shared" si="13"/>
        <v>10</v>
      </c>
      <c r="C281" s="2" t="s">
        <v>3</v>
      </c>
      <c r="D281">
        <f>WEEKDAY(A281,2)</f>
        <v>6</v>
      </c>
      <c r="E281">
        <v>10</v>
      </c>
      <c r="F281" s="12">
        <f>ROUNDDOWN(VLOOKUP(C281,$L$2:$M$5,2,FALSE)*E281,)</f>
        <v>4</v>
      </c>
      <c r="G281" s="4">
        <f>IF(D281&lt;=5,0,IF(D281=7,150,0))</f>
        <v>0</v>
      </c>
      <c r="H281" s="4">
        <f>IF(D281&lt;=5,F281*$M$12,0)</f>
        <v>0</v>
      </c>
      <c r="I281" s="4">
        <f t="shared" si="12"/>
        <v>0</v>
      </c>
      <c r="J281">
        <f t="shared" si="14"/>
        <v>58204</v>
      </c>
    </row>
    <row r="282" spans="1:10" x14ac:dyDescent="0.25">
      <c r="A282" s="2">
        <v>45207</v>
      </c>
      <c r="B282" s="4">
        <f t="shared" si="13"/>
        <v>10</v>
      </c>
      <c r="C282" s="2" t="s">
        <v>3</v>
      </c>
      <c r="D282">
        <f>WEEKDAY(A282,2)</f>
        <v>7</v>
      </c>
      <c r="E282">
        <v>10</v>
      </c>
      <c r="F282" s="12">
        <f>ROUNDDOWN(VLOOKUP(C282,$L$2:$M$5,2,FALSE)*E282,)</f>
        <v>4</v>
      </c>
      <c r="G282" s="4">
        <f>IF(D282&lt;=5,0,IF(D282=7,150,0))</f>
        <v>150</v>
      </c>
      <c r="H282" s="4">
        <f>IF(D282&lt;=5,F282*$M$12,0)</f>
        <v>0</v>
      </c>
      <c r="I282" s="4">
        <f t="shared" si="12"/>
        <v>-150</v>
      </c>
      <c r="J282">
        <f t="shared" si="14"/>
        <v>58054</v>
      </c>
    </row>
    <row r="283" spans="1:10" x14ac:dyDescent="0.25">
      <c r="A283" s="2">
        <v>45208</v>
      </c>
      <c r="B283" s="4">
        <f t="shared" si="13"/>
        <v>10</v>
      </c>
      <c r="C283" s="2" t="s">
        <v>3</v>
      </c>
      <c r="D283">
        <f>WEEKDAY(A283,2)</f>
        <v>1</v>
      </c>
      <c r="E283">
        <v>10</v>
      </c>
      <c r="F283" s="12">
        <f>ROUNDDOWN(VLOOKUP(C283,$L$2:$M$5,2,FALSE)*E283,)</f>
        <v>4</v>
      </c>
      <c r="G283" s="4">
        <f>IF(D283&lt;=5,0,IF(D283=7,150,0))</f>
        <v>0</v>
      </c>
      <c r="H283" s="4">
        <f>IF(D283&lt;=5,F283*$M$12,0)</f>
        <v>264</v>
      </c>
      <c r="I283" s="4">
        <f t="shared" si="12"/>
        <v>264</v>
      </c>
      <c r="J283">
        <f t="shared" si="14"/>
        <v>58318</v>
      </c>
    </row>
    <row r="284" spans="1:10" x14ac:dyDescent="0.25">
      <c r="A284" s="2">
        <v>45209</v>
      </c>
      <c r="B284" s="4">
        <f t="shared" si="13"/>
        <v>10</v>
      </c>
      <c r="C284" s="2" t="s">
        <v>3</v>
      </c>
      <c r="D284">
        <f>WEEKDAY(A284,2)</f>
        <v>2</v>
      </c>
      <c r="E284">
        <v>10</v>
      </c>
      <c r="F284" s="12">
        <f>ROUNDDOWN(VLOOKUP(C284,$L$2:$M$5,2,FALSE)*E284,)</f>
        <v>4</v>
      </c>
      <c r="G284" s="4">
        <f>IF(D284&lt;=5,0,IF(D284=7,150,0))</f>
        <v>0</v>
      </c>
      <c r="H284" s="4">
        <f>IF(D284&lt;=5,F284*$M$12,0)</f>
        <v>264</v>
      </c>
      <c r="I284" s="4">
        <f t="shared" si="12"/>
        <v>264</v>
      </c>
      <c r="J284">
        <f t="shared" si="14"/>
        <v>58582</v>
      </c>
    </row>
    <row r="285" spans="1:10" x14ac:dyDescent="0.25">
      <c r="A285" s="2">
        <v>45210</v>
      </c>
      <c r="B285" s="4">
        <f t="shared" si="13"/>
        <v>10</v>
      </c>
      <c r="C285" s="2" t="s">
        <v>3</v>
      </c>
      <c r="D285">
        <f>WEEKDAY(A285,2)</f>
        <v>3</v>
      </c>
      <c r="E285">
        <v>10</v>
      </c>
      <c r="F285" s="12">
        <f>ROUNDDOWN(VLOOKUP(C285,$L$2:$M$5,2,FALSE)*E285,)</f>
        <v>4</v>
      </c>
      <c r="G285" s="4">
        <f>IF(D285&lt;=5,0,IF(D285=7,150,0))</f>
        <v>0</v>
      </c>
      <c r="H285" s="4">
        <f>IF(D285&lt;=5,F285*$M$12,0)</f>
        <v>264</v>
      </c>
      <c r="I285" s="4">
        <f t="shared" si="12"/>
        <v>264</v>
      </c>
      <c r="J285">
        <f t="shared" si="14"/>
        <v>58846</v>
      </c>
    </row>
    <row r="286" spans="1:10" x14ac:dyDescent="0.25">
      <c r="A286" s="2">
        <v>45211</v>
      </c>
      <c r="B286" s="4">
        <f t="shared" si="13"/>
        <v>10</v>
      </c>
      <c r="C286" s="2" t="s">
        <v>3</v>
      </c>
      <c r="D286">
        <f>WEEKDAY(A286,2)</f>
        <v>4</v>
      </c>
      <c r="E286">
        <v>10</v>
      </c>
      <c r="F286" s="12">
        <f>ROUNDDOWN(VLOOKUP(C286,$L$2:$M$5,2,FALSE)*E286,)</f>
        <v>4</v>
      </c>
      <c r="G286" s="4">
        <f>IF(D286&lt;=5,0,IF(D286=7,150,0))</f>
        <v>0</v>
      </c>
      <c r="H286" s="4">
        <f>IF(D286&lt;=5,F286*$M$12,0)</f>
        <v>264</v>
      </c>
      <c r="I286" s="4">
        <f t="shared" si="12"/>
        <v>264</v>
      </c>
      <c r="J286">
        <f t="shared" si="14"/>
        <v>59110</v>
      </c>
    </row>
    <row r="287" spans="1:10" x14ac:dyDescent="0.25">
      <c r="A287" s="2">
        <v>45212</v>
      </c>
      <c r="B287" s="4">
        <f t="shared" si="13"/>
        <v>10</v>
      </c>
      <c r="C287" s="2" t="s">
        <v>3</v>
      </c>
      <c r="D287">
        <f>WEEKDAY(A287,2)</f>
        <v>5</v>
      </c>
      <c r="E287">
        <v>10</v>
      </c>
      <c r="F287" s="12">
        <f>ROUNDDOWN(VLOOKUP(C287,$L$2:$M$5,2,FALSE)*E287,)</f>
        <v>4</v>
      </c>
      <c r="G287" s="4">
        <f>IF(D287&lt;=5,0,IF(D287=7,150,0))</f>
        <v>0</v>
      </c>
      <c r="H287" s="4">
        <f>IF(D287&lt;=5,F287*$M$12,0)</f>
        <v>264</v>
      </c>
      <c r="I287" s="4">
        <f t="shared" si="12"/>
        <v>264</v>
      </c>
      <c r="J287">
        <f t="shared" si="14"/>
        <v>59374</v>
      </c>
    </row>
    <row r="288" spans="1:10" x14ac:dyDescent="0.25">
      <c r="A288" s="2">
        <v>45213</v>
      </c>
      <c r="B288" s="4">
        <f t="shared" si="13"/>
        <v>10</v>
      </c>
      <c r="C288" s="2" t="s">
        <v>3</v>
      </c>
      <c r="D288">
        <f>WEEKDAY(A288,2)</f>
        <v>6</v>
      </c>
      <c r="E288">
        <v>10</v>
      </c>
      <c r="F288" s="12">
        <f>ROUNDDOWN(VLOOKUP(C288,$L$2:$M$5,2,FALSE)*E288,)</f>
        <v>4</v>
      </c>
      <c r="G288" s="4">
        <f>IF(D288&lt;=5,0,IF(D288=7,150,0))</f>
        <v>0</v>
      </c>
      <c r="H288" s="4">
        <f>IF(D288&lt;=5,F288*$M$12,0)</f>
        <v>0</v>
      </c>
      <c r="I288" s="4">
        <f t="shared" si="12"/>
        <v>0</v>
      </c>
      <c r="J288">
        <f t="shared" si="14"/>
        <v>59374</v>
      </c>
    </row>
    <row r="289" spans="1:10" x14ac:dyDescent="0.25">
      <c r="A289" s="2">
        <v>45214</v>
      </c>
      <c r="B289" s="4">
        <f t="shared" si="13"/>
        <v>10</v>
      </c>
      <c r="C289" s="2" t="s">
        <v>3</v>
      </c>
      <c r="D289">
        <f>WEEKDAY(A289,2)</f>
        <v>7</v>
      </c>
      <c r="E289">
        <v>10</v>
      </c>
      <c r="F289" s="12">
        <f>ROUNDDOWN(VLOOKUP(C289,$L$2:$M$5,2,FALSE)*E289,)</f>
        <v>4</v>
      </c>
      <c r="G289" s="4">
        <f>IF(D289&lt;=5,0,IF(D289=7,150,0))</f>
        <v>150</v>
      </c>
      <c r="H289" s="4">
        <f>IF(D289&lt;=5,F289*$M$12,0)</f>
        <v>0</v>
      </c>
      <c r="I289" s="4">
        <f t="shared" si="12"/>
        <v>-150</v>
      </c>
      <c r="J289">
        <f t="shared" si="14"/>
        <v>59224</v>
      </c>
    </row>
    <row r="290" spans="1:10" x14ac:dyDescent="0.25">
      <c r="A290" s="2">
        <v>45215</v>
      </c>
      <c r="B290" s="4">
        <f t="shared" si="13"/>
        <v>10</v>
      </c>
      <c r="C290" s="2" t="s">
        <v>3</v>
      </c>
      <c r="D290">
        <f>WEEKDAY(A290,2)</f>
        <v>1</v>
      </c>
      <c r="E290">
        <v>10</v>
      </c>
      <c r="F290" s="12">
        <f>ROUNDDOWN(VLOOKUP(C290,$L$2:$M$5,2,FALSE)*E290,)</f>
        <v>4</v>
      </c>
      <c r="G290" s="4">
        <f>IF(D290&lt;=5,0,IF(D290=7,150,0))</f>
        <v>0</v>
      </c>
      <c r="H290" s="4">
        <f>IF(D290&lt;=5,F290*$M$12,0)</f>
        <v>264</v>
      </c>
      <c r="I290" s="4">
        <f t="shared" si="12"/>
        <v>264</v>
      </c>
      <c r="J290">
        <f t="shared" si="14"/>
        <v>59488</v>
      </c>
    </row>
    <row r="291" spans="1:10" x14ac:dyDescent="0.25">
      <c r="A291" s="2">
        <v>45216</v>
      </c>
      <c r="B291" s="4">
        <f t="shared" si="13"/>
        <v>10</v>
      </c>
      <c r="C291" s="2" t="s">
        <v>3</v>
      </c>
      <c r="D291">
        <f>WEEKDAY(A291,2)</f>
        <v>2</v>
      </c>
      <c r="E291">
        <v>10</v>
      </c>
      <c r="F291" s="12">
        <f>ROUNDDOWN(VLOOKUP(C291,$L$2:$M$5,2,FALSE)*E291,)</f>
        <v>4</v>
      </c>
      <c r="G291" s="4">
        <f>IF(D291&lt;=5,0,IF(D291=7,150,0))</f>
        <v>0</v>
      </c>
      <c r="H291" s="4">
        <f>IF(D291&lt;=5,F291*$M$12,0)</f>
        <v>264</v>
      </c>
      <c r="I291" s="4">
        <f t="shared" si="12"/>
        <v>264</v>
      </c>
      <c r="J291">
        <f t="shared" si="14"/>
        <v>59752</v>
      </c>
    </row>
    <row r="292" spans="1:10" x14ac:dyDescent="0.25">
      <c r="A292" s="2">
        <v>45217</v>
      </c>
      <c r="B292" s="4">
        <f t="shared" si="13"/>
        <v>10</v>
      </c>
      <c r="C292" s="2" t="s">
        <v>3</v>
      </c>
      <c r="D292">
        <f>WEEKDAY(A292,2)</f>
        <v>3</v>
      </c>
      <c r="E292">
        <v>10</v>
      </c>
      <c r="F292" s="12">
        <f>ROUNDDOWN(VLOOKUP(C292,$L$2:$M$5,2,FALSE)*E292,)</f>
        <v>4</v>
      </c>
      <c r="G292" s="4">
        <f>IF(D292&lt;=5,0,IF(D292=7,150,0))</f>
        <v>0</v>
      </c>
      <c r="H292" s="4">
        <f>IF(D292&lt;=5,F292*$M$12,0)</f>
        <v>264</v>
      </c>
      <c r="I292" s="4">
        <f t="shared" si="12"/>
        <v>264</v>
      </c>
      <c r="J292">
        <f t="shared" si="14"/>
        <v>60016</v>
      </c>
    </row>
    <row r="293" spans="1:10" x14ac:dyDescent="0.25">
      <c r="A293" s="2">
        <v>45218</v>
      </c>
      <c r="B293" s="4">
        <f t="shared" si="13"/>
        <v>10</v>
      </c>
      <c r="C293" s="2" t="s">
        <v>3</v>
      </c>
      <c r="D293">
        <f>WEEKDAY(A293,2)</f>
        <v>4</v>
      </c>
      <c r="E293">
        <v>10</v>
      </c>
      <c r="F293" s="12">
        <f>ROUNDDOWN(VLOOKUP(C293,$L$2:$M$5,2,FALSE)*E293,)</f>
        <v>4</v>
      </c>
      <c r="G293" s="4">
        <f>IF(D293&lt;=5,0,IF(D293=7,150,0))</f>
        <v>0</v>
      </c>
      <c r="H293" s="4">
        <f>IF(D293&lt;=5,F293*$M$12,0)</f>
        <v>264</v>
      </c>
      <c r="I293" s="4">
        <f t="shared" si="12"/>
        <v>264</v>
      </c>
      <c r="J293">
        <f t="shared" si="14"/>
        <v>60280</v>
      </c>
    </row>
    <row r="294" spans="1:10" x14ac:dyDescent="0.25">
      <c r="A294" s="2">
        <v>45219</v>
      </c>
      <c r="B294" s="4">
        <f t="shared" si="13"/>
        <v>10</v>
      </c>
      <c r="C294" s="2" t="s">
        <v>3</v>
      </c>
      <c r="D294">
        <f>WEEKDAY(A294,2)</f>
        <v>5</v>
      </c>
      <c r="E294">
        <v>10</v>
      </c>
      <c r="F294" s="12">
        <f>ROUNDDOWN(VLOOKUP(C294,$L$2:$M$5,2,FALSE)*E294,)</f>
        <v>4</v>
      </c>
      <c r="G294" s="4">
        <f>IF(D294&lt;=5,0,IF(D294=7,150,0))</f>
        <v>0</v>
      </c>
      <c r="H294" s="4">
        <f>IF(D294&lt;=5,F294*$M$12,0)</f>
        <v>264</v>
      </c>
      <c r="I294" s="4">
        <f t="shared" si="12"/>
        <v>264</v>
      </c>
      <c r="J294">
        <f t="shared" si="14"/>
        <v>60544</v>
      </c>
    </row>
    <row r="295" spans="1:10" x14ac:dyDescent="0.25">
      <c r="A295" s="2">
        <v>45220</v>
      </c>
      <c r="B295" s="4">
        <f t="shared" si="13"/>
        <v>10</v>
      </c>
      <c r="C295" s="2" t="s">
        <v>3</v>
      </c>
      <c r="D295">
        <f>WEEKDAY(A295,2)</f>
        <v>6</v>
      </c>
      <c r="E295">
        <v>10</v>
      </c>
      <c r="F295" s="12">
        <f>ROUNDDOWN(VLOOKUP(C295,$L$2:$M$5,2,FALSE)*E295,)</f>
        <v>4</v>
      </c>
      <c r="G295" s="4">
        <f>IF(D295&lt;=5,0,IF(D295=7,150,0))</f>
        <v>0</v>
      </c>
      <c r="H295" s="4">
        <f>IF(D295&lt;=5,F295*$M$12,0)</f>
        <v>0</v>
      </c>
      <c r="I295" s="4">
        <f t="shared" si="12"/>
        <v>0</v>
      </c>
      <c r="J295">
        <f t="shared" si="14"/>
        <v>60544</v>
      </c>
    </row>
    <row r="296" spans="1:10" x14ac:dyDescent="0.25">
      <c r="A296" s="2">
        <v>45221</v>
      </c>
      <c r="B296" s="4">
        <f t="shared" si="13"/>
        <v>10</v>
      </c>
      <c r="C296" s="2" t="s">
        <v>3</v>
      </c>
      <c r="D296">
        <f>WEEKDAY(A296,2)</f>
        <v>7</v>
      </c>
      <c r="E296">
        <v>10</v>
      </c>
      <c r="F296" s="12">
        <f>ROUNDDOWN(VLOOKUP(C296,$L$2:$M$5,2,FALSE)*E296,)</f>
        <v>4</v>
      </c>
      <c r="G296" s="4">
        <f>IF(D296&lt;=5,0,IF(D296=7,150,0))</f>
        <v>150</v>
      </c>
      <c r="H296" s="4">
        <f>IF(D296&lt;=5,F296*$M$12,0)</f>
        <v>0</v>
      </c>
      <c r="I296" s="4">
        <f t="shared" si="12"/>
        <v>-150</v>
      </c>
      <c r="J296">
        <f t="shared" si="14"/>
        <v>60394</v>
      </c>
    </row>
    <row r="297" spans="1:10" x14ac:dyDescent="0.25">
      <c r="A297" s="2">
        <v>45222</v>
      </c>
      <c r="B297" s="4">
        <f t="shared" si="13"/>
        <v>10</v>
      </c>
      <c r="C297" s="2" t="s">
        <v>3</v>
      </c>
      <c r="D297">
        <f>WEEKDAY(A297,2)</f>
        <v>1</v>
      </c>
      <c r="E297">
        <v>10</v>
      </c>
      <c r="F297" s="12">
        <f>ROUNDDOWN(VLOOKUP(C297,$L$2:$M$5,2,FALSE)*E297,)</f>
        <v>4</v>
      </c>
      <c r="G297" s="4">
        <f>IF(D297&lt;=5,0,IF(D297=7,150,0))</f>
        <v>0</v>
      </c>
      <c r="H297" s="4">
        <f>IF(D297&lt;=5,F297*$M$12,0)</f>
        <v>264</v>
      </c>
      <c r="I297" s="4">
        <f t="shared" si="12"/>
        <v>264</v>
      </c>
      <c r="J297">
        <f t="shared" si="14"/>
        <v>60658</v>
      </c>
    </row>
    <row r="298" spans="1:10" x14ac:dyDescent="0.25">
      <c r="A298" s="2">
        <v>45223</v>
      </c>
      <c r="B298" s="4">
        <f t="shared" si="13"/>
        <v>10</v>
      </c>
      <c r="C298" s="2" t="s">
        <v>3</v>
      </c>
      <c r="D298">
        <f>WEEKDAY(A298,2)</f>
        <v>2</v>
      </c>
      <c r="E298">
        <v>10</v>
      </c>
      <c r="F298" s="12">
        <f>ROUNDDOWN(VLOOKUP(C298,$L$2:$M$5,2,FALSE)*E298,)</f>
        <v>4</v>
      </c>
      <c r="G298" s="4">
        <f>IF(D298&lt;=5,0,IF(D298=7,150,0))</f>
        <v>0</v>
      </c>
      <c r="H298" s="4">
        <f>IF(D298&lt;=5,F298*$M$12,0)</f>
        <v>264</v>
      </c>
      <c r="I298" s="4">
        <f t="shared" si="12"/>
        <v>264</v>
      </c>
      <c r="J298">
        <f t="shared" si="14"/>
        <v>60922</v>
      </c>
    </row>
    <row r="299" spans="1:10" x14ac:dyDescent="0.25">
      <c r="A299" s="2">
        <v>45224</v>
      </c>
      <c r="B299" s="4">
        <f t="shared" si="13"/>
        <v>10</v>
      </c>
      <c r="C299" s="2" t="s">
        <v>3</v>
      </c>
      <c r="D299">
        <f>WEEKDAY(A299,2)</f>
        <v>3</v>
      </c>
      <c r="E299">
        <v>10</v>
      </c>
      <c r="F299" s="12">
        <f>ROUNDDOWN(VLOOKUP(C299,$L$2:$M$5,2,FALSE)*E299,)</f>
        <v>4</v>
      </c>
      <c r="G299" s="4">
        <f>IF(D299&lt;=5,0,IF(D299=7,150,0))</f>
        <v>0</v>
      </c>
      <c r="H299" s="4">
        <f>IF(D299&lt;=5,F299*$M$12,0)</f>
        <v>264</v>
      </c>
      <c r="I299" s="4">
        <f t="shared" si="12"/>
        <v>264</v>
      </c>
      <c r="J299">
        <f t="shared" si="14"/>
        <v>61186</v>
      </c>
    </row>
    <row r="300" spans="1:10" x14ac:dyDescent="0.25">
      <c r="A300" s="2">
        <v>45225</v>
      </c>
      <c r="B300" s="4">
        <f t="shared" si="13"/>
        <v>10</v>
      </c>
      <c r="C300" s="2" t="s">
        <v>3</v>
      </c>
      <c r="D300">
        <f>WEEKDAY(A300,2)</f>
        <v>4</v>
      </c>
      <c r="E300">
        <v>10</v>
      </c>
      <c r="F300" s="12">
        <f>ROUNDDOWN(VLOOKUP(C300,$L$2:$M$5,2,FALSE)*E300,)</f>
        <v>4</v>
      </c>
      <c r="G300" s="4">
        <f>IF(D300&lt;=5,0,IF(D300=7,150,0))</f>
        <v>0</v>
      </c>
      <c r="H300" s="4">
        <f>IF(D300&lt;=5,F300*$M$12,0)</f>
        <v>264</v>
      </c>
      <c r="I300" s="4">
        <f t="shared" si="12"/>
        <v>264</v>
      </c>
      <c r="J300">
        <f t="shared" si="14"/>
        <v>61450</v>
      </c>
    </row>
    <row r="301" spans="1:10" x14ac:dyDescent="0.25">
      <c r="A301" s="2">
        <v>45226</v>
      </c>
      <c r="B301" s="4">
        <f t="shared" si="13"/>
        <v>10</v>
      </c>
      <c r="C301" s="2" t="s">
        <v>3</v>
      </c>
      <c r="D301">
        <f>WEEKDAY(A301,2)</f>
        <v>5</v>
      </c>
      <c r="E301">
        <v>10</v>
      </c>
      <c r="F301" s="12">
        <f>ROUNDDOWN(VLOOKUP(C301,$L$2:$M$5,2,FALSE)*E301,)</f>
        <v>4</v>
      </c>
      <c r="G301" s="4">
        <f>IF(D301&lt;=5,0,IF(D301=7,150,0))</f>
        <v>0</v>
      </c>
      <c r="H301" s="4">
        <f>IF(D301&lt;=5,F301*$M$12,0)</f>
        <v>264</v>
      </c>
      <c r="I301" s="4">
        <f t="shared" si="12"/>
        <v>264</v>
      </c>
      <c r="J301">
        <f t="shared" si="14"/>
        <v>61714</v>
      </c>
    </row>
    <row r="302" spans="1:10" x14ac:dyDescent="0.25">
      <c r="A302" s="2">
        <v>45227</v>
      </c>
      <c r="B302" s="4">
        <f t="shared" si="13"/>
        <v>10</v>
      </c>
      <c r="C302" s="2" t="s">
        <v>3</v>
      </c>
      <c r="D302">
        <f>WEEKDAY(A302,2)</f>
        <v>6</v>
      </c>
      <c r="E302">
        <v>10</v>
      </c>
      <c r="F302" s="12">
        <f>ROUNDDOWN(VLOOKUP(C302,$L$2:$M$5,2,FALSE)*E302,)</f>
        <v>4</v>
      </c>
      <c r="G302" s="4">
        <f>IF(D302&lt;=5,0,IF(D302=7,150,0))</f>
        <v>0</v>
      </c>
      <c r="H302" s="4">
        <f>IF(D302&lt;=5,F302*$M$12,0)</f>
        <v>0</v>
      </c>
      <c r="I302" s="4">
        <f t="shared" si="12"/>
        <v>0</v>
      </c>
      <c r="J302">
        <f t="shared" si="14"/>
        <v>61714</v>
      </c>
    </row>
    <row r="303" spans="1:10" x14ac:dyDescent="0.25">
      <c r="A303" s="2">
        <v>45228</v>
      </c>
      <c r="B303" s="4">
        <f t="shared" si="13"/>
        <v>10</v>
      </c>
      <c r="C303" s="2" t="s">
        <v>3</v>
      </c>
      <c r="D303">
        <f>WEEKDAY(A303,2)</f>
        <v>7</v>
      </c>
      <c r="E303">
        <v>10</v>
      </c>
      <c r="F303" s="12">
        <f>ROUNDDOWN(VLOOKUP(C303,$L$2:$M$5,2,FALSE)*E303,)</f>
        <v>4</v>
      </c>
      <c r="G303" s="4">
        <f>IF(D303&lt;=5,0,IF(D303=7,150,0))</f>
        <v>150</v>
      </c>
      <c r="H303" s="4">
        <f>IF(D303&lt;=5,F303*$M$12,0)</f>
        <v>0</v>
      </c>
      <c r="I303" s="4">
        <f t="shared" si="12"/>
        <v>-150</v>
      </c>
      <c r="J303">
        <f t="shared" si="14"/>
        <v>61564</v>
      </c>
    </row>
    <row r="304" spans="1:10" x14ac:dyDescent="0.25">
      <c r="A304" s="2">
        <v>45229</v>
      </c>
      <c r="B304" s="4">
        <f t="shared" si="13"/>
        <v>10</v>
      </c>
      <c r="C304" s="2" t="s">
        <v>3</v>
      </c>
      <c r="D304">
        <f>WEEKDAY(A304,2)</f>
        <v>1</v>
      </c>
      <c r="E304">
        <v>10</v>
      </c>
      <c r="F304" s="12">
        <f>ROUNDDOWN(VLOOKUP(C304,$L$2:$M$5,2,FALSE)*E304,)</f>
        <v>4</v>
      </c>
      <c r="G304" s="4">
        <f>IF(D304&lt;=5,0,IF(D304=7,150,0))</f>
        <v>0</v>
      </c>
      <c r="H304" s="4">
        <f>IF(D304&lt;=5,F304*$M$12,0)</f>
        <v>264</v>
      </c>
      <c r="I304" s="4">
        <f t="shared" si="12"/>
        <v>264</v>
      </c>
      <c r="J304">
        <f t="shared" si="14"/>
        <v>61828</v>
      </c>
    </row>
    <row r="305" spans="1:10" x14ac:dyDescent="0.25">
      <c r="A305" s="2">
        <v>45230</v>
      </c>
      <c r="B305" s="4">
        <f t="shared" si="13"/>
        <v>10</v>
      </c>
      <c r="C305" s="2" t="s">
        <v>3</v>
      </c>
      <c r="D305">
        <f>WEEKDAY(A305,2)</f>
        <v>2</v>
      </c>
      <c r="E305">
        <v>10</v>
      </c>
      <c r="F305" s="12">
        <f>ROUNDDOWN(VLOOKUP(C305,$L$2:$M$5,2,FALSE)*E305,)</f>
        <v>4</v>
      </c>
      <c r="G305" s="4">
        <f>IF(D305&lt;=5,0,IF(D305=7,150,0))</f>
        <v>0</v>
      </c>
      <c r="H305" s="4">
        <f>IF(D305&lt;=5,F305*$M$12,0)</f>
        <v>264</v>
      </c>
      <c r="I305" s="4">
        <f t="shared" si="12"/>
        <v>264</v>
      </c>
      <c r="J305">
        <f t="shared" si="14"/>
        <v>62092</v>
      </c>
    </row>
    <row r="306" spans="1:10" x14ac:dyDescent="0.25">
      <c r="A306" s="2">
        <v>45231</v>
      </c>
      <c r="B306" s="4">
        <f t="shared" si="13"/>
        <v>11</v>
      </c>
      <c r="C306" s="2" t="s">
        <v>3</v>
      </c>
      <c r="D306">
        <f>WEEKDAY(A306,2)</f>
        <v>3</v>
      </c>
      <c r="E306">
        <v>10</v>
      </c>
      <c r="F306" s="12">
        <f>ROUNDDOWN(VLOOKUP(C306,$L$2:$M$5,2,FALSE)*E306,)</f>
        <v>4</v>
      </c>
      <c r="G306" s="4">
        <f>IF(D306&lt;=5,0,IF(D306=7,150,0))</f>
        <v>0</v>
      </c>
      <c r="H306" s="4">
        <f>IF(D306&lt;=5,F306*$M$12,0)</f>
        <v>264</v>
      </c>
      <c r="I306" s="4">
        <f t="shared" si="12"/>
        <v>264</v>
      </c>
      <c r="J306">
        <f t="shared" si="14"/>
        <v>62356</v>
      </c>
    </row>
    <row r="307" spans="1:10" x14ac:dyDescent="0.25">
      <c r="A307" s="2">
        <v>45232</v>
      </c>
      <c r="B307" s="4">
        <f t="shared" si="13"/>
        <v>11</v>
      </c>
      <c r="C307" s="2" t="s">
        <v>3</v>
      </c>
      <c r="D307">
        <f>WEEKDAY(A307,2)</f>
        <v>4</v>
      </c>
      <c r="E307">
        <v>10</v>
      </c>
      <c r="F307" s="12">
        <f>ROUNDDOWN(VLOOKUP(C307,$L$2:$M$5,2,FALSE)*E307,)</f>
        <v>4</v>
      </c>
      <c r="G307" s="4">
        <f>IF(D307&lt;=5,0,IF(D307=7,150,0))</f>
        <v>0</v>
      </c>
      <c r="H307" s="4">
        <f>IF(D307&lt;=5,F307*$M$12,0)</f>
        <v>264</v>
      </c>
      <c r="I307" s="4">
        <f t="shared" si="12"/>
        <v>264</v>
      </c>
      <c r="J307">
        <f t="shared" si="14"/>
        <v>62620</v>
      </c>
    </row>
    <row r="308" spans="1:10" x14ac:dyDescent="0.25">
      <c r="A308" s="2">
        <v>45233</v>
      </c>
      <c r="B308" s="4">
        <f t="shared" si="13"/>
        <v>11</v>
      </c>
      <c r="C308" s="2" t="s">
        <v>3</v>
      </c>
      <c r="D308">
        <f>WEEKDAY(A308,2)</f>
        <v>5</v>
      </c>
      <c r="E308">
        <v>10</v>
      </c>
      <c r="F308" s="12">
        <f>ROUNDDOWN(VLOOKUP(C308,$L$2:$M$5,2,FALSE)*E308,)</f>
        <v>4</v>
      </c>
      <c r="G308" s="4">
        <f>IF(D308&lt;=5,0,IF(D308=7,150,0))</f>
        <v>0</v>
      </c>
      <c r="H308" s="4">
        <f>IF(D308&lt;=5,F308*$M$12,0)</f>
        <v>264</v>
      </c>
      <c r="I308" s="4">
        <f t="shared" si="12"/>
        <v>264</v>
      </c>
      <c r="J308">
        <f t="shared" si="14"/>
        <v>62884</v>
      </c>
    </row>
    <row r="309" spans="1:10" x14ac:dyDescent="0.25">
      <c r="A309" s="2">
        <v>45234</v>
      </c>
      <c r="B309" s="4">
        <f t="shared" si="13"/>
        <v>11</v>
      </c>
      <c r="C309" s="2" t="s">
        <v>3</v>
      </c>
      <c r="D309">
        <f>WEEKDAY(A309,2)</f>
        <v>6</v>
      </c>
      <c r="E309">
        <v>10</v>
      </c>
      <c r="F309" s="12">
        <f>ROUNDDOWN(VLOOKUP(C309,$L$2:$M$5,2,FALSE)*E309,)</f>
        <v>4</v>
      </c>
      <c r="G309" s="4">
        <f>IF(D309&lt;=5,0,IF(D309=7,150,0))</f>
        <v>0</v>
      </c>
      <c r="H309" s="4">
        <f>IF(D309&lt;=5,F309*$M$12,0)</f>
        <v>0</v>
      </c>
      <c r="I309" s="4">
        <f t="shared" si="12"/>
        <v>0</v>
      </c>
      <c r="J309">
        <f t="shared" si="14"/>
        <v>62884</v>
      </c>
    </row>
    <row r="310" spans="1:10" x14ac:dyDescent="0.25">
      <c r="A310" s="2">
        <v>45235</v>
      </c>
      <c r="B310" s="4">
        <f t="shared" si="13"/>
        <v>11</v>
      </c>
      <c r="C310" s="2" t="s">
        <v>3</v>
      </c>
      <c r="D310">
        <f>WEEKDAY(A310,2)</f>
        <v>7</v>
      </c>
      <c r="E310">
        <v>10</v>
      </c>
      <c r="F310" s="12">
        <f>ROUNDDOWN(VLOOKUP(C310,$L$2:$M$5,2,FALSE)*E310,)</f>
        <v>4</v>
      </c>
      <c r="G310" s="4">
        <f>IF(D310&lt;=5,0,IF(D310=7,150,0))</f>
        <v>150</v>
      </c>
      <c r="H310" s="4">
        <f>IF(D310&lt;=5,F310*$M$12,0)</f>
        <v>0</v>
      </c>
      <c r="I310" s="4">
        <f t="shared" si="12"/>
        <v>-150</v>
      </c>
      <c r="J310">
        <f t="shared" si="14"/>
        <v>62734</v>
      </c>
    </row>
    <row r="311" spans="1:10" x14ac:dyDescent="0.25">
      <c r="A311" s="2">
        <v>45236</v>
      </c>
      <c r="B311" s="4">
        <f t="shared" si="13"/>
        <v>11</v>
      </c>
      <c r="C311" s="2" t="s">
        <v>3</v>
      </c>
      <c r="D311">
        <f>WEEKDAY(A311,2)</f>
        <v>1</v>
      </c>
      <c r="E311">
        <v>10</v>
      </c>
      <c r="F311" s="12">
        <f>ROUNDDOWN(VLOOKUP(C311,$L$2:$M$5,2,FALSE)*E311,)</f>
        <v>4</v>
      </c>
      <c r="G311" s="4">
        <f>IF(D311&lt;=5,0,IF(D311=7,150,0))</f>
        <v>0</v>
      </c>
      <c r="H311" s="4">
        <f>IF(D311&lt;=5,F311*$M$12,0)</f>
        <v>264</v>
      </c>
      <c r="I311" s="4">
        <f t="shared" si="12"/>
        <v>264</v>
      </c>
      <c r="J311">
        <f t="shared" si="14"/>
        <v>62998</v>
      </c>
    </row>
    <row r="312" spans="1:10" x14ac:dyDescent="0.25">
      <c r="A312" s="2">
        <v>45237</v>
      </c>
      <c r="B312" s="4">
        <f t="shared" si="13"/>
        <v>11</v>
      </c>
      <c r="C312" s="2" t="s">
        <v>3</v>
      </c>
      <c r="D312">
        <f>WEEKDAY(A312,2)</f>
        <v>2</v>
      </c>
      <c r="E312">
        <v>10</v>
      </c>
      <c r="F312" s="12">
        <f>ROUNDDOWN(VLOOKUP(C312,$L$2:$M$5,2,FALSE)*E312,)</f>
        <v>4</v>
      </c>
      <c r="G312" s="4">
        <f>IF(D312&lt;=5,0,IF(D312=7,150,0))</f>
        <v>0</v>
      </c>
      <c r="H312" s="4">
        <f>IF(D312&lt;=5,F312*$M$12,0)</f>
        <v>264</v>
      </c>
      <c r="I312" s="4">
        <f t="shared" si="12"/>
        <v>264</v>
      </c>
      <c r="J312">
        <f t="shared" si="14"/>
        <v>63262</v>
      </c>
    </row>
    <row r="313" spans="1:10" x14ac:dyDescent="0.25">
      <c r="A313" s="2">
        <v>45238</v>
      </c>
      <c r="B313" s="4">
        <f t="shared" si="13"/>
        <v>11</v>
      </c>
      <c r="C313" s="2" t="s">
        <v>3</v>
      </c>
      <c r="D313">
        <f>WEEKDAY(A313,2)</f>
        <v>3</v>
      </c>
      <c r="E313">
        <v>10</v>
      </c>
      <c r="F313" s="12">
        <f>ROUNDDOWN(VLOOKUP(C313,$L$2:$M$5,2,FALSE)*E313,)</f>
        <v>4</v>
      </c>
      <c r="G313" s="4">
        <f>IF(D313&lt;=5,0,IF(D313=7,150,0))</f>
        <v>0</v>
      </c>
      <c r="H313" s="4">
        <f>IF(D313&lt;=5,F313*$M$12,0)</f>
        <v>264</v>
      </c>
      <c r="I313" s="4">
        <f t="shared" si="12"/>
        <v>264</v>
      </c>
      <c r="J313">
        <f t="shared" si="14"/>
        <v>63526</v>
      </c>
    </row>
    <row r="314" spans="1:10" x14ac:dyDescent="0.25">
      <c r="A314" s="2">
        <v>45239</v>
      </c>
      <c r="B314" s="4">
        <f t="shared" si="13"/>
        <v>11</v>
      </c>
      <c r="C314" s="2" t="s">
        <v>3</v>
      </c>
      <c r="D314">
        <f>WEEKDAY(A314,2)</f>
        <v>4</v>
      </c>
      <c r="E314">
        <v>10</v>
      </c>
      <c r="F314" s="12">
        <f>ROUNDDOWN(VLOOKUP(C314,$L$2:$M$5,2,FALSE)*E314,)</f>
        <v>4</v>
      </c>
      <c r="G314" s="4">
        <f>IF(D314&lt;=5,0,IF(D314=7,150,0))</f>
        <v>0</v>
      </c>
      <c r="H314" s="4">
        <f>IF(D314&lt;=5,F314*$M$12,0)</f>
        <v>264</v>
      </c>
      <c r="I314" s="4">
        <f t="shared" si="12"/>
        <v>264</v>
      </c>
      <c r="J314">
        <f t="shared" si="14"/>
        <v>63790</v>
      </c>
    </row>
    <row r="315" spans="1:10" x14ac:dyDescent="0.25">
      <c r="A315" s="2">
        <v>45240</v>
      </c>
      <c r="B315" s="4">
        <f t="shared" si="13"/>
        <v>11</v>
      </c>
      <c r="C315" s="2" t="s">
        <v>3</v>
      </c>
      <c r="D315">
        <f>WEEKDAY(A315,2)</f>
        <v>5</v>
      </c>
      <c r="E315">
        <v>10</v>
      </c>
      <c r="F315" s="12">
        <f>ROUNDDOWN(VLOOKUP(C315,$L$2:$M$5,2,FALSE)*E315,)</f>
        <v>4</v>
      </c>
      <c r="G315" s="4">
        <f>IF(D315&lt;=5,0,IF(D315=7,150,0))</f>
        <v>0</v>
      </c>
      <c r="H315" s="4">
        <f>IF(D315&lt;=5,F315*$M$12,0)</f>
        <v>264</v>
      </c>
      <c r="I315" s="4">
        <f t="shared" si="12"/>
        <v>264</v>
      </c>
      <c r="J315">
        <f t="shared" si="14"/>
        <v>64054</v>
      </c>
    </row>
    <row r="316" spans="1:10" x14ac:dyDescent="0.25">
      <c r="A316" s="2">
        <v>45241</v>
      </c>
      <c r="B316" s="4">
        <f t="shared" si="13"/>
        <v>11</v>
      </c>
      <c r="C316" s="2" t="s">
        <v>3</v>
      </c>
      <c r="D316">
        <f>WEEKDAY(A316,2)</f>
        <v>6</v>
      </c>
      <c r="E316">
        <v>10</v>
      </c>
      <c r="F316" s="12">
        <f>ROUNDDOWN(VLOOKUP(C316,$L$2:$M$5,2,FALSE)*E316,)</f>
        <v>4</v>
      </c>
      <c r="G316" s="4">
        <f>IF(D316&lt;=5,0,IF(D316=7,150,0))</f>
        <v>0</v>
      </c>
      <c r="H316" s="4">
        <f>IF(D316&lt;=5,F316*$M$12,0)</f>
        <v>0</v>
      </c>
      <c r="I316" s="4">
        <f t="shared" si="12"/>
        <v>0</v>
      </c>
      <c r="J316">
        <f t="shared" si="14"/>
        <v>64054</v>
      </c>
    </row>
    <row r="317" spans="1:10" x14ac:dyDescent="0.25">
      <c r="A317" s="2">
        <v>45242</v>
      </c>
      <c r="B317" s="4">
        <f t="shared" si="13"/>
        <v>11</v>
      </c>
      <c r="C317" s="2" t="s">
        <v>3</v>
      </c>
      <c r="D317">
        <f>WEEKDAY(A317,2)</f>
        <v>7</v>
      </c>
      <c r="E317">
        <v>10</v>
      </c>
      <c r="F317" s="12">
        <f>ROUNDDOWN(VLOOKUP(C317,$L$2:$M$5,2,FALSE)*E317,)</f>
        <v>4</v>
      </c>
      <c r="G317" s="4">
        <f>IF(D317&lt;=5,0,IF(D317=7,150,0))</f>
        <v>150</v>
      </c>
      <c r="H317" s="4">
        <f>IF(D317&lt;=5,F317*$M$12,0)</f>
        <v>0</v>
      </c>
      <c r="I317" s="4">
        <f t="shared" si="12"/>
        <v>-150</v>
      </c>
      <c r="J317">
        <f t="shared" si="14"/>
        <v>63904</v>
      </c>
    </row>
    <row r="318" spans="1:10" x14ac:dyDescent="0.25">
      <c r="A318" s="2">
        <v>45243</v>
      </c>
      <c r="B318" s="4">
        <f t="shared" si="13"/>
        <v>11</v>
      </c>
      <c r="C318" s="2" t="s">
        <v>3</v>
      </c>
      <c r="D318">
        <f>WEEKDAY(A318,2)</f>
        <v>1</v>
      </c>
      <c r="E318">
        <v>10</v>
      </c>
      <c r="F318" s="12">
        <f>ROUNDDOWN(VLOOKUP(C318,$L$2:$M$5,2,FALSE)*E318,)</f>
        <v>4</v>
      </c>
      <c r="G318" s="4">
        <f>IF(D318&lt;=5,0,IF(D318=7,150,0))</f>
        <v>0</v>
      </c>
      <c r="H318" s="4">
        <f>IF(D318&lt;=5,F318*$M$12,0)</f>
        <v>264</v>
      </c>
      <c r="I318" s="4">
        <f t="shared" si="12"/>
        <v>264</v>
      </c>
      <c r="J318">
        <f t="shared" si="14"/>
        <v>64168</v>
      </c>
    </row>
    <row r="319" spans="1:10" x14ac:dyDescent="0.25">
      <c r="A319" s="2">
        <v>45244</v>
      </c>
      <c r="B319" s="4">
        <f t="shared" si="13"/>
        <v>11</v>
      </c>
      <c r="C319" s="2" t="s">
        <v>3</v>
      </c>
      <c r="D319">
        <f>WEEKDAY(A319,2)</f>
        <v>2</v>
      </c>
      <c r="E319">
        <v>10</v>
      </c>
      <c r="F319" s="12">
        <f>ROUNDDOWN(VLOOKUP(C319,$L$2:$M$5,2,FALSE)*E319,)</f>
        <v>4</v>
      </c>
      <c r="G319" s="4">
        <f>IF(D319&lt;=5,0,IF(D319=7,150,0))</f>
        <v>0</v>
      </c>
      <c r="H319" s="4">
        <f>IF(D319&lt;=5,F319*$M$12,0)</f>
        <v>264</v>
      </c>
      <c r="I319" s="4">
        <f t="shared" si="12"/>
        <v>264</v>
      </c>
      <c r="J319">
        <f t="shared" si="14"/>
        <v>64432</v>
      </c>
    </row>
    <row r="320" spans="1:10" x14ac:dyDescent="0.25">
      <c r="A320" s="2">
        <v>45245</v>
      </c>
      <c r="B320" s="4">
        <f t="shared" si="13"/>
        <v>11</v>
      </c>
      <c r="C320" s="2" t="s">
        <v>3</v>
      </c>
      <c r="D320">
        <f>WEEKDAY(A320,2)</f>
        <v>3</v>
      </c>
      <c r="E320">
        <v>10</v>
      </c>
      <c r="F320" s="12">
        <f>ROUNDDOWN(VLOOKUP(C320,$L$2:$M$5,2,FALSE)*E320,)</f>
        <v>4</v>
      </c>
      <c r="G320" s="4">
        <f>IF(D320&lt;=5,0,IF(D320=7,150,0))</f>
        <v>0</v>
      </c>
      <c r="H320" s="4">
        <f>IF(D320&lt;=5,F320*$M$12,0)</f>
        <v>264</v>
      </c>
      <c r="I320" s="4">
        <f t="shared" si="12"/>
        <v>264</v>
      </c>
      <c r="J320">
        <f t="shared" si="14"/>
        <v>64696</v>
      </c>
    </row>
    <row r="321" spans="1:10" x14ac:dyDescent="0.25">
      <c r="A321" s="2">
        <v>45246</v>
      </c>
      <c r="B321" s="4">
        <f t="shared" si="13"/>
        <v>11</v>
      </c>
      <c r="C321" s="2" t="s">
        <v>3</v>
      </c>
      <c r="D321">
        <f>WEEKDAY(A321,2)</f>
        <v>4</v>
      </c>
      <c r="E321">
        <v>10</v>
      </c>
      <c r="F321" s="12">
        <f>ROUNDDOWN(VLOOKUP(C321,$L$2:$M$5,2,FALSE)*E321,)</f>
        <v>4</v>
      </c>
      <c r="G321" s="4">
        <f>IF(D321&lt;=5,0,IF(D321=7,150,0))</f>
        <v>0</v>
      </c>
      <c r="H321" s="4">
        <f>IF(D321&lt;=5,F321*$M$12,0)</f>
        <v>264</v>
      </c>
      <c r="I321" s="4">
        <f t="shared" si="12"/>
        <v>264</v>
      </c>
      <c r="J321">
        <f t="shared" si="14"/>
        <v>64960</v>
      </c>
    </row>
    <row r="322" spans="1:10" x14ac:dyDescent="0.25">
      <c r="A322" s="2">
        <v>45247</v>
      </c>
      <c r="B322" s="4">
        <f t="shared" si="13"/>
        <v>11</v>
      </c>
      <c r="C322" s="2" t="s">
        <v>3</v>
      </c>
      <c r="D322">
        <f>WEEKDAY(A322,2)</f>
        <v>5</v>
      </c>
      <c r="E322">
        <v>10</v>
      </c>
      <c r="F322" s="12">
        <f>ROUNDDOWN(VLOOKUP(C322,$L$2:$M$5,2,FALSE)*E322,)</f>
        <v>4</v>
      </c>
      <c r="G322" s="4">
        <f>IF(D322&lt;=5,0,IF(D322=7,150,0))</f>
        <v>0</v>
      </c>
      <c r="H322" s="4">
        <f>IF(D322&lt;=5,F322*$M$12,0)</f>
        <v>264</v>
      </c>
      <c r="I322" s="4">
        <f t="shared" ref="I322:I385" si="15">H322-G322</f>
        <v>264</v>
      </c>
      <c r="J322">
        <f t="shared" si="14"/>
        <v>65224</v>
      </c>
    </row>
    <row r="323" spans="1:10" x14ac:dyDescent="0.25">
      <c r="A323" s="2">
        <v>45248</v>
      </c>
      <c r="B323" s="4">
        <f t="shared" ref="B323:B386" si="16">MONTH(A323)</f>
        <v>11</v>
      </c>
      <c r="C323" s="2" t="s">
        <v>3</v>
      </c>
      <c r="D323">
        <f>WEEKDAY(A323,2)</f>
        <v>6</v>
      </c>
      <c r="E323">
        <v>10</v>
      </c>
      <c r="F323" s="12">
        <f>ROUNDDOWN(VLOOKUP(C323,$L$2:$M$5,2,FALSE)*E323,)</f>
        <v>4</v>
      </c>
      <c r="G323" s="4">
        <f>IF(D323&lt;=5,0,IF(D323=7,150,0))</f>
        <v>0</v>
      </c>
      <c r="H323" s="4">
        <f>IF(D323&lt;=5,F323*$M$12,0)</f>
        <v>0</v>
      </c>
      <c r="I323" s="4">
        <f t="shared" si="15"/>
        <v>0</v>
      </c>
      <c r="J323">
        <f t="shared" si="14"/>
        <v>65224</v>
      </c>
    </row>
    <row r="324" spans="1:10" x14ac:dyDescent="0.25">
      <c r="A324" s="2">
        <v>45249</v>
      </c>
      <c r="B324" s="4">
        <f t="shared" si="16"/>
        <v>11</v>
      </c>
      <c r="C324" s="2" t="s">
        <v>3</v>
      </c>
      <c r="D324">
        <f>WEEKDAY(A324,2)</f>
        <v>7</v>
      </c>
      <c r="E324">
        <v>10</v>
      </c>
      <c r="F324" s="12">
        <f>ROUNDDOWN(VLOOKUP(C324,$L$2:$M$5,2,FALSE)*E324,)</f>
        <v>4</v>
      </c>
      <c r="G324" s="4">
        <f>IF(D324&lt;=5,0,IF(D324=7,150,0))</f>
        <v>150</v>
      </c>
      <c r="H324" s="4">
        <f>IF(D324&lt;=5,F324*$M$12,0)</f>
        <v>0</v>
      </c>
      <c r="I324" s="4">
        <f t="shared" si="15"/>
        <v>-150</v>
      </c>
      <c r="J324">
        <f t="shared" ref="J324:J387" si="17">J323+I324</f>
        <v>65074</v>
      </c>
    </row>
    <row r="325" spans="1:10" x14ac:dyDescent="0.25">
      <c r="A325" s="2">
        <v>45250</v>
      </c>
      <c r="B325" s="4">
        <f t="shared" si="16"/>
        <v>11</v>
      </c>
      <c r="C325" s="2" t="s">
        <v>3</v>
      </c>
      <c r="D325">
        <f>WEEKDAY(A325,2)</f>
        <v>1</v>
      </c>
      <c r="E325">
        <v>10</v>
      </c>
      <c r="F325" s="12">
        <f>ROUNDDOWN(VLOOKUP(C325,$L$2:$M$5,2,FALSE)*E325,)</f>
        <v>4</v>
      </c>
      <c r="G325" s="4">
        <f>IF(D325&lt;=5,0,IF(D325=7,150,0))</f>
        <v>0</v>
      </c>
      <c r="H325" s="4">
        <f>IF(D325&lt;=5,F325*$M$12,0)</f>
        <v>264</v>
      </c>
      <c r="I325" s="4">
        <f t="shared" si="15"/>
        <v>264</v>
      </c>
      <c r="J325">
        <f t="shared" si="17"/>
        <v>65338</v>
      </c>
    </row>
    <row r="326" spans="1:10" x14ac:dyDescent="0.25">
      <c r="A326" s="2">
        <v>45251</v>
      </c>
      <c r="B326" s="4">
        <f t="shared" si="16"/>
        <v>11</v>
      </c>
      <c r="C326" s="2" t="s">
        <v>3</v>
      </c>
      <c r="D326">
        <f>WEEKDAY(A326,2)</f>
        <v>2</v>
      </c>
      <c r="E326">
        <v>10</v>
      </c>
      <c r="F326" s="12">
        <f>ROUNDDOWN(VLOOKUP(C326,$L$2:$M$5,2,FALSE)*E326,)</f>
        <v>4</v>
      </c>
      <c r="G326" s="4">
        <f>IF(D326&lt;=5,0,IF(D326=7,150,0))</f>
        <v>0</v>
      </c>
      <c r="H326" s="4">
        <f>IF(D326&lt;=5,F326*$M$12,0)</f>
        <v>264</v>
      </c>
      <c r="I326" s="4">
        <f t="shared" si="15"/>
        <v>264</v>
      </c>
      <c r="J326">
        <f t="shared" si="17"/>
        <v>65602</v>
      </c>
    </row>
    <row r="327" spans="1:10" x14ac:dyDescent="0.25">
      <c r="A327" s="2">
        <v>45252</v>
      </c>
      <c r="B327" s="4">
        <f t="shared" si="16"/>
        <v>11</v>
      </c>
      <c r="C327" s="2" t="s">
        <v>3</v>
      </c>
      <c r="D327">
        <f>WEEKDAY(A327,2)</f>
        <v>3</v>
      </c>
      <c r="E327">
        <v>10</v>
      </c>
      <c r="F327" s="12">
        <f>ROUNDDOWN(VLOOKUP(C327,$L$2:$M$5,2,FALSE)*E327,)</f>
        <v>4</v>
      </c>
      <c r="G327" s="4">
        <f>IF(D327&lt;=5,0,IF(D327=7,150,0))</f>
        <v>0</v>
      </c>
      <c r="H327" s="4">
        <f>IF(D327&lt;=5,F327*$M$12,0)</f>
        <v>264</v>
      </c>
      <c r="I327" s="4">
        <f t="shared" si="15"/>
        <v>264</v>
      </c>
      <c r="J327">
        <f t="shared" si="17"/>
        <v>65866</v>
      </c>
    </row>
    <row r="328" spans="1:10" x14ac:dyDescent="0.25">
      <c r="A328" s="2">
        <v>45253</v>
      </c>
      <c r="B328" s="4">
        <f t="shared" si="16"/>
        <v>11</v>
      </c>
      <c r="C328" s="2" t="s">
        <v>3</v>
      </c>
      <c r="D328">
        <f>WEEKDAY(A328,2)</f>
        <v>4</v>
      </c>
      <c r="E328">
        <v>10</v>
      </c>
      <c r="F328" s="12">
        <f>ROUNDDOWN(VLOOKUP(C328,$L$2:$M$5,2,FALSE)*E328,)</f>
        <v>4</v>
      </c>
      <c r="G328" s="4">
        <f>IF(D328&lt;=5,0,IF(D328=7,150,0))</f>
        <v>0</v>
      </c>
      <c r="H328" s="4">
        <f>IF(D328&lt;=5,F328*$M$12,0)</f>
        <v>264</v>
      </c>
      <c r="I328" s="4">
        <f t="shared" si="15"/>
        <v>264</v>
      </c>
      <c r="J328">
        <f t="shared" si="17"/>
        <v>66130</v>
      </c>
    </row>
    <row r="329" spans="1:10" x14ac:dyDescent="0.25">
      <c r="A329" s="2">
        <v>45254</v>
      </c>
      <c r="B329" s="4">
        <f t="shared" si="16"/>
        <v>11</v>
      </c>
      <c r="C329" s="2" t="s">
        <v>3</v>
      </c>
      <c r="D329">
        <f>WEEKDAY(A329,2)</f>
        <v>5</v>
      </c>
      <c r="E329">
        <v>10</v>
      </c>
      <c r="F329" s="12">
        <f>ROUNDDOWN(VLOOKUP(C329,$L$2:$M$5,2,FALSE)*E329,)</f>
        <v>4</v>
      </c>
      <c r="G329" s="4">
        <f>IF(D329&lt;=5,0,IF(D329=7,150,0))</f>
        <v>0</v>
      </c>
      <c r="H329" s="4">
        <f>IF(D329&lt;=5,F329*$M$12,0)</f>
        <v>264</v>
      </c>
      <c r="I329" s="4">
        <f t="shared" si="15"/>
        <v>264</v>
      </c>
      <c r="J329">
        <f t="shared" si="17"/>
        <v>66394</v>
      </c>
    </row>
    <row r="330" spans="1:10" x14ac:dyDescent="0.25">
      <c r="A330" s="2">
        <v>45255</v>
      </c>
      <c r="B330" s="4">
        <f t="shared" si="16"/>
        <v>11</v>
      </c>
      <c r="C330" s="2" t="s">
        <v>3</v>
      </c>
      <c r="D330">
        <f>WEEKDAY(A330,2)</f>
        <v>6</v>
      </c>
      <c r="E330">
        <v>10</v>
      </c>
      <c r="F330" s="12">
        <f>ROUNDDOWN(VLOOKUP(C330,$L$2:$M$5,2,FALSE)*E330,)</f>
        <v>4</v>
      </c>
      <c r="G330" s="4">
        <f>IF(D330&lt;=5,0,IF(D330=7,150,0))</f>
        <v>0</v>
      </c>
      <c r="H330" s="4">
        <f>IF(D330&lt;=5,F330*$M$12,0)</f>
        <v>0</v>
      </c>
      <c r="I330" s="4">
        <f t="shared" si="15"/>
        <v>0</v>
      </c>
      <c r="J330">
        <f t="shared" si="17"/>
        <v>66394</v>
      </c>
    </row>
    <row r="331" spans="1:10" x14ac:dyDescent="0.25">
      <c r="A331" s="2">
        <v>45256</v>
      </c>
      <c r="B331" s="4">
        <f t="shared" si="16"/>
        <v>11</v>
      </c>
      <c r="C331" s="2" t="s">
        <v>3</v>
      </c>
      <c r="D331">
        <f>WEEKDAY(A331,2)</f>
        <v>7</v>
      </c>
      <c r="E331">
        <v>10</v>
      </c>
      <c r="F331" s="12">
        <f>ROUNDDOWN(VLOOKUP(C331,$L$2:$M$5,2,FALSE)*E331,)</f>
        <v>4</v>
      </c>
      <c r="G331" s="4">
        <f>IF(D331&lt;=5,0,IF(D331=7,150,0))</f>
        <v>150</v>
      </c>
      <c r="H331" s="4">
        <f>IF(D331&lt;=5,F331*$M$12,0)</f>
        <v>0</v>
      </c>
      <c r="I331" s="4">
        <f t="shared" si="15"/>
        <v>-150</v>
      </c>
      <c r="J331">
        <f t="shared" si="17"/>
        <v>66244</v>
      </c>
    </row>
    <row r="332" spans="1:10" x14ac:dyDescent="0.25">
      <c r="A332" s="2">
        <v>45257</v>
      </c>
      <c r="B332" s="4">
        <f t="shared" si="16"/>
        <v>11</v>
      </c>
      <c r="C332" s="2" t="s">
        <v>3</v>
      </c>
      <c r="D332">
        <f>WEEKDAY(A332,2)</f>
        <v>1</v>
      </c>
      <c r="E332">
        <v>10</v>
      </c>
      <c r="F332" s="12">
        <f>ROUNDDOWN(VLOOKUP(C332,$L$2:$M$5,2,FALSE)*E332,)</f>
        <v>4</v>
      </c>
      <c r="G332" s="4">
        <f>IF(D332&lt;=5,0,IF(D332=7,150,0))</f>
        <v>0</v>
      </c>
      <c r="H332" s="4">
        <f>IF(D332&lt;=5,F332*$M$12,0)</f>
        <v>264</v>
      </c>
      <c r="I332" s="4">
        <f t="shared" si="15"/>
        <v>264</v>
      </c>
      <c r="J332">
        <f t="shared" si="17"/>
        <v>66508</v>
      </c>
    </row>
    <row r="333" spans="1:10" x14ac:dyDescent="0.25">
      <c r="A333" s="2">
        <v>45258</v>
      </c>
      <c r="B333" s="4">
        <f t="shared" si="16"/>
        <v>11</v>
      </c>
      <c r="C333" s="2" t="s">
        <v>3</v>
      </c>
      <c r="D333">
        <f>WEEKDAY(A333,2)</f>
        <v>2</v>
      </c>
      <c r="E333">
        <v>10</v>
      </c>
      <c r="F333" s="12">
        <f>ROUNDDOWN(VLOOKUP(C333,$L$2:$M$5,2,FALSE)*E333,)</f>
        <v>4</v>
      </c>
      <c r="G333" s="4">
        <f>IF(D333&lt;=5,0,IF(D333=7,150,0))</f>
        <v>0</v>
      </c>
      <c r="H333" s="4">
        <f>IF(D333&lt;=5,F333*$M$12,0)</f>
        <v>264</v>
      </c>
      <c r="I333" s="4">
        <f t="shared" si="15"/>
        <v>264</v>
      </c>
      <c r="J333">
        <f t="shared" si="17"/>
        <v>66772</v>
      </c>
    </row>
    <row r="334" spans="1:10" x14ac:dyDescent="0.25">
      <c r="A334" s="2">
        <v>45259</v>
      </c>
      <c r="B334" s="4">
        <f t="shared" si="16"/>
        <v>11</v>
      </c>
      <c r="C334" s="2" t="s">
        <v>3</v>
      </c>
      <c r="D334">
        <f>WEEKDAY(A334,2)</f>
        <v>3</v>
      </c>
      <c r="E334">
        <v>10</v>
      </c>
      <c r="F334" s="12">
        <f>ROUNDDOWN(VLOOKUP(C334,$L$2:$M$5,2,FALSE)*E334,)</f>
        <v>4</v>
      </c>
      <c r="G334" s="4">
        <f>IF(D334&lt;=5,0,IF(D334=7,150,0))</f>
        <v>0</v>
      </c>
      <c r="H334" s="4">
        <f>IF(D334&lt;=5,F334*$M$12,0)</f>
        <v>264</v>
      </c>
      <c r="I334" s="4">
        <f t="shared" si="15"/>
        <v>264</v>
      </c>
      <c r="J334">
        <f t="shared" si="17"/>
        <v>67036</v>
      </c>
    </row>
    <row r="335" spans="1:10" x14ac:dyDescent="0.25">
      <c r="A335" s="2">
        <v>45260</v>
      </c>
      <c r="B335" s="4">
        <f t="shared" si="16"/>
        <v>11</v>
      </c>
      <c r="C335" s="2" t="s">
        <v>3</v>
      </c>
      <c r="D335">
        <f>WEEKDAY(A335,2)</f>
        <v>4</v>
      </c>
      <c r="E335">
        <v>10</v>
      </c>
      <c r="F335" s="12">
        <f>ROUNDDOWN(VLOOKUP(C335,$L$2:$M$5,2,FALSE)*E335,)</f>
        <v>4</v>
      </c>
      <c r="G335" s="4">
        <f>IF(D335&lt;=5,0,IF(D335=7,150,0))</f>
        <v>0</v>
      </c>
      <c r="H335" s="4">
        <f>IF(D335&lt;=5,F335*$M$12,0)</f>
        <v>264</v>
      </c>
      <c r="I335" s="4">
        <f t="shared" si="15"/>
        <v>264</v>
      </c>
      <c r="J335">
        <f t="shared" si="17"/>
        <v>67300</v>
      </c>
    </row>
    <row r="336" spans="1:10" x14ac:dyDescent="0.25">
      <c r="A336" s="2">
        <v>45261</v>
      </c>
      <c r="B336" s="4">
        <f t="shared" si="16"/>
        <v>12</v>
      </c>
      <c r="C336" s="2" t="s">
        <v>3</v>
      </c>
      <c r="D336">
        <f>WEEKDAY(A336,2)</f>
        <v>5</v>
      </c>
      <c r="E336">
        <v>10</v>
      </c>
      <c r="F336" s="12">
        <f>ROUNDDOWN(VLOOKUP(C336,$L$2:$M$5,2,FALSE)*E336,)</f>
        <v>4</v>
      </c>
      <c r="G336" s="4">
        <f>IF(D336&lt;=5,0,IF(D336=7,150,0))</f>
        <v>0</v>
      </c>
      <c r="H336" s="4">
        <f>IF(D336&lt;=5,F336*$M$12,0)</f>
        <v>264</v>
      </c>
      <c r="I336" s="4">
        <f t="shared" si="15"/>
        <v>264</v>
      </c>
      <c r="J336">
        <f t="shared" si="17"/>
        <v>67564</v>
      </c>
    </row>
    <row r="337" spans="1:10" x14ac:dyDescent="0.25">
      <c r="A337" s="2">
        <v>45262</v>
      </c>
      <c r="B337" s="4">
        <f t="shared" si="16"/>
        <v>12</v>
      </c>
      <c r="C337" s="2" t="s">
        <v>3</v>
      </c>
      <c r="D337">
        <f>WEEKDAY(A337,2)</f>
        <v>6</v>
      </c>
      <c r="E337">
        <v>10</v>
      </c>
      <c r="F337" s="12">
        <f>ROUNDDOWN(VLOOKUP(C337,$L$2:$M$5,2,FALSE)*E337,)</f>
        <v>4</v>
      </c>
      <c r="G337" s="4">
        <f>IF(D337&lt;=5,0,IF(D337=7,150,0))</f>
        <v>0</v>
      </c>
      <c r="H337" s="4">
        <f>IF(D337&lt;=5,F337*$M$12,0)</f>
        <v>0</v>
      </c>
      <c r="I337" s="4">
        <f t="shared" si="15"/>
        <v>0</v>
      </c>
      <c r="J337">
        <f t="shared" si="17"/>
        <v>67564</v>
      </c>
    </row>
    <row r="338" spans="1:10" x14ac:dyDescent="0.25">
      <c r="A338" s="2">
        <v>45263</v>
      </c>
      <c r="B338" s="4">
        <f t="shared" si="16"/>
        <v>12</v>
      </c>
      <c r="C338" s="2" t="s">
        <v>3</v>
      </c>
      <c r="D338">
        <f>WEEKDAY(A338,2)</f>
        <v>7</v>
      </c>
      <c r="E338">
        <v>10</v>
      </c>
      <c r="F338" s="12">
        <f>ROUNDDOWN(VLOOKUP(C338,$L$2:$M$5,2,FALSE)*E338,)</f>
        <v>4</v>
      </c>
      <c r="G338" s="4">
        <f>IF(D338&lt;=5,0,IF(D338=7,150,0))</f>
        <v>150</v>
      </c>
      <c r="H338" s="4">
        <f>IF(D338&lt;=5,F338*$M$12,0)</f>
        <v>0</v>
      </c>
      <c r="I338" s="4">
        <f t="shared" si="15"/>
        <v>-150</v>
      </c>
      <c r="J338">
        <f t="shared" si="17"/>
        <v>67414</v>
      </c>
    </row>
    <row r="339" spans="1:10" x14ac:dyDescent="0.25">
      <c r="A339" s="2">
        <v>45264</v>
      </c>
      <c r="B339" s="4">
        <f t="shared" si="16"/>
        <v>12</v>
      </c>
      <c r="C339" s="2" t="s">
        <v>3</v>
      </c>
      <c r="D339">
        <f>WEEKDAY(A339,2)</f>
        <v>1</v>
      </c>
      <c r="E339">
        <v>10</v>
      </c>
      <c r="F339" s="12">
        <f>ROUNDDOWN(VLOOKUP(C339,$L$2:$M$5,2,FALSE)*E339,)</f>
        <v>4</v>
      </c>
      <c r="G339" s="4">
        <f>IF(D339&lt;=5,0,IF(D339=7,150,0))</f>
        <v>0</v>
      </c>
      <c r="H339" s="4">
        <f>IF(D339&lt;=5,F339*$M$12,0)</f>
        <v>264</v>
      </c>
      <c r="I339" s="4">
        <f t="shared" si="15"/>
        <v>264</v>
      </c>
      <c r="J339">
        <f t="shared" si="17"/>
        <v>67678</v>
      </c>
    </row>
    <row r="340" spans="1:10" x14ac:dyDescent="0.25">
      <c r="A340" s="2">
        <v>45265</v>
      </c>
      <c r="B340" s="4">
        <f t="shared" si="16"/>
        <v>12</v>
      </c>
      <c r="C340" s="2" t="s">
        <v>3</v>
      </c>
      <c r="D340">
        <f>WEEKDAY(A340,2)</f>
        <v>2</v>
      </c>
      <c r="E340">
        <v>10</v>
      </c>
      <c r="F340" s="12">
        <f>ROUNDDOWN(VLOOKUP(C340,$L$2:$M$5,2,FALSE)*E340,)</f>
        <v>4</v>
      </c>
      <c r="G340" s="4">
        <f>IF(D340&lt;=5,0,IF(D340=7,150,0))</f>
        <v>0</v>
      </c>
      <c r="H340" s="4">
        <f>IF(D340&lt;=5,F340*$M$12,0)</f>
        <v>264</v>
      </c>
      <c r="I340" s="4">
        <f t="shared" si="15"/>
        <v>264</v>
      </c>
      <c r="J340">
        <f t="shared" si="17"/>
        <v>67942</v>
      </c>
    </row>
    <row r="341" spans="1:10" x14ac:dyDescent="0.25">
      <c r="A341" s="2">
        <v>45266</v>
      </c>
      <c r="B341" s="4">
        <f t="shared" si="16"/>
        <v>12</v>
      </c>
      <c r="C341" s="2" t="s">
        <v>3</v>
      </c>
      <c r="D341">
        <f>WEEKDAY(A341,2)</f>
        <v>3</v>
      </c>
      <c r="E341">
        <v>10</v>
      </c>
      <c r="F341" s="12">
        <f>ROUNDDOWN(VLOOKUP(C341,$L$2:$M$5,2,FALSE)*E341,)</f>
        <v>4</v>
      </c>
      <c r="G341" s="4">
        <f>IF(D341&lt;=5,0,IF(D341=7,150,0))</f>
        <v>0</v>
      </c>
      <c r="H341" s="4">
        <f>IF(D341&lt;=5,F341*$M$12,0)</f>
        <v>264</v>
      </c>
      <c r="I341" s="4">
        <f t="shared" si="15"/>
        <v>264</v>
      </c>
      <c r="J341">
        <f t="shared" si="17"/>
        <v>68206</v>
      </c>
    </row>
    <row r="342" spans="1:10" x14ac:dyDescent="0.25">
      <c r="A342" s="2">
        <v>45267</v>
      </c>
      <c r="B342" s="4">
        <f t="shared" si="16"/>
        <v>12</v>
      </c>
      <c r="C342" s="2" t="s">
        <v>3</v>
      </c>
      <c r="D342">
        <f>WEEKDAY(A342,2)</f>
        <v>4</v>
      </c>
      <c r="E342">
        <v>10</v>
      </c>
      <c r="F342" s="12">
        <f>ROUNDDOWN(VLOOKUP(C342,$L$2:$M$5,2,FALSE)*E342,)</f>
        <v>4</v>
      </c>
      <c r="G342" s="4">
        <f>IF(D342&lt;=5,0,IF(D342=7,150,0))</f>
        <v>0</v>
      </c>
      <c r="H342" s="4">
        <f>IF(D342&lt;=5,F342*$M$12,0)</f>
        <v>264</v>
      </c>
      <c r="I342" s="4">
        <f t="shared" si="15"/>
        <v>264</v>
      </c>
      <c r="J342">
        <f t="shared" si="17"/>
        <v>68470</v>
      </c>
    </row>
    <row r="343" spans="1:10" x14ac:dyDescent="0.25">
      <c r="A343" s="2">
        <v>45268</v>
      </c>
      <c r="B343" s="4">
        <f t="shared" si="16"/>
        <v>12</v>
      </c>
      <c r="C343" s="2" t="s">
        <v>3</v>
      </c>
      <c r="D343">
        <f>WEEKDAY(A343,2)</f>
        <v>5</v>
      </c>
      <c r="E343">
        <v>10</v>
      </c>
      <c r="F343" s="12">
        <f>ROUNDDOWN(VLOOKUP(C343,$L$2:$M$5,2,FALSE)*E343,)</f>
        <v>4</v>
      </c>
      <c r="G343" s="4">
        <f>IF(D343&lt;=5,0,IF(D343=7,150,0))</f>
        <v>0</v>
      </c>
      <c r="H343" s="4">
        <f>IF(D343&lt;=5,F343*$M$12,0)</f>
        <v>264</v>
      </c>
      <c r="I343" s="4">
        <f t="shared" si="15"/>
        <v>264</v>
      </c>
      <c r="J343">
        <f t="shared" si="17"/>
        <v>68734</v>
      </c>
    </row>
    <row r="344" spans="1:10" x14ac:dyDescent="0.25">
      <c r="A344" s="2">
        <v>45269</v>
      </c>
      <c r="B344" s="4">
        <f t="shared" si="16"/>
        <v>12</v>
      </c>
      <c r="C344" s="2" t="s">
        <v>3</v>
      </c>
      <c r="D344">
        <f>WEEKDAY(A344,2)</f>
        <v>6</v>
      </c>
      <c r="E344">
        <v>10</v>
      </c>
      <c r="F344" s="12">
        <f>ROUNDDOWN(VLOOKUP(C344,$L$2:$M$5,2,FALSE)*E344,)</f>
        <v>4</v>
      </c>
      <c r="G344" s="4">
        <f>IF(D344&lt;=5,0,IF(D344=7,150,0))</f>
        <v>0</v>
      </c>
      <c r="H344" s="4">
        <f>IF(D344&lt;=5,F344*$M$12,0)</f>
        <v>0</v>
      </c>
      <c r="I344" s="4">
        <f t="shared" si="15"/>
        <v>0</v>
      </c>
      <c r="J344">
        <f t="shared" si="17"/>
        <v>68734</v>
      </c>
    </row>
    <row r="345" spans="1:10" x14ac:dyDescent="0.25">
      <c r="A345" s="2">
        <v>45270</v>
      </c>
      <c r="B345" s="4">
        <f t="shared" si="16"/>
        <v>12</v>
      </c>
      <c r="C345" s="2" t="s">
        <v>3</v>
      </c>
      <c r="D345">
        <f>WEEKDAY(A345,2)</f>
        <v>7</v>
      </c>
      <c r="E345">
        <v>10</v>
      </c>
      <c r="F345" s="12">
        <f>ROUNDDOWN(VLOOKUP(C345,$L$2:$M$5,2,FALSE)*E345,)</f>
        <v>4</v>
      </c>
      <c r="G345" s="4">
        <f>IF(D345&lt;=5,0,IF(D345=7,150,0))</f>
        <v>150</v>
      </c>
      <c r="H345" s="4">
        <f>IF(D345&lt;=5,F345*$M$12,0)</f>
        <v>0</v>
      </c>
      <c r="I345" s="4">
        <f t="shared" si="15"/>
        <v>-150</v>
      </c>
      <c r="J345">
        <f t="shared" si="17"/>
        <v>68584</v>
      </c>
    </row>
    <row r="346" spans="1:10" x14ac:dyDescent="0.25">
      <c r="A346" s="2">
        <v>45271</v>
      </c>
      <c r="B346" s="4">
        <f t="shared" si="16"/>
        <v>12</v>
      </c>
      <c r="C346" s="2" t="s">
        <v>3</v>
      </c>
      <c r="D346">
        <f>WEEKDAY(A346,2)</f>
        <v>1</v>
      </c>
      <c r="E346">
        <v>10</v>
      </c>
      <c r="F346" s="12">
        <f>ROUNDDOWN(VLOOKUP(C346,$L$2:$M$5,2,FALSE)*E346,)</f>
        <v>4</v>
      </c>
      <c r="G346" s="4">
        <f>IF(D346&lt;=5,0,IF(D346=7,150,0))</f>
        <v>0</v>
      </c>
      <c r="H346" s="4">
        <f>IF(D346&lt;=5,F346*$M$12,0)</f>
        <v>264</v>
      </c>
      <c r="I346" s="4">
        <f t="shared" si="15"/>
        <v>264</v>
      </c>
      <c r="J346">
        <f t="shared" si="17"/>
        <v>68848</v>
      </c>
    </row>
    <row r="347" spans="1:10" x14ac:dyDescent="0.25">
      <c r="A347" s="2">
        <v>45272</v>
      </c>
      <c r="B347" s="4">
        <f t="shared" si="16"/>
        <v>12</v>
      </c>
      <c r="C347" s="2" t="s">
        <v>3</v>
      </c>
      <c r="D347">
        <f>WEEKDAY(A347,2)</f>
        <v>2</v>
      </c>
      <c r="E347">
        <v>10</v>
      </c>
      <c r="F347" s="12">
        <f>ROUNDDOWN(VLOOKUP(C347,$L$2:$M$5,2,FALSE)*E347,)</f>
        <v>4</v>
      </c>
      <c r="G347" s="4">
        <f>IF(D347&lt;=5,0,IF(D347=7,150,0))</f>
        <v>0</v>
      </c>
      <c r="H347" s="4">
        <f>IF(D347&lt;=5,F347*$M$12,0)</f>
        <v>264</v>
      </c>
      <c r="I347" s="4">
        <f t="shared" si="15"/>
        <v>264</v>
      </c>
      <c r="J347">
        <f t="shared" si="17"/>
        <v>69112</v>
      </c>
    </row>
    <row r="348" spans="1:10" x14ac:dyDescent="0.25">
      <c r="A348" s="2">
        <v>45273</v>
      </c>
      <c r="B348" s="4">
        <f t="shared" si="16"/>
        <v>12</v>
      </c>
      <c r="C348" s="2" t="s">
        <v>3</v>
      </c>
      <c r="D348">
        <f>WEEKDAY(A348,2)</f>
        <v>3</v>
      </c>
      <c r="E348">
        <v>10</v>
      </c>
      <c r="F348" s="12">
        <f>ROUNDDOWN(VLOOKUP(C348,$L$2:$M$5,2,FALSE)*E348,)</f>
        <v>4</v>
      </c>
      <c r="G348" s="4">
        <f>IF(D348&lt;=5,0,IF(D348=7,150,0))</f>
        <v>0</v>
      </c>
      <c r="H348" s="4">
        <f>IF(D348&lt;=5,F348*$M$12,0)</f>
        <v>264</v>
      </c>
      <c r="I348" s="4">
        <f t="shared" si="15"/>
        <v>264</v>
      </c>
      <c r="J348">
        <f t="shared" si="17"/>
        <v>69376</v>
      </c>
    </row>
    <row r="349" spans="1:10" x14ac:dyDescent="0.25">
      <c r="A349" s="2">
        <v>45274</v>
      </c>
      <c r="B349" s="4">
        <f t="shared" si="16"/>
        <v>12</v>
      </c>
      <c r="C349" s="2" t="s">
        <v>3</v>
      </c>
      <c r="D349">
        <f>WEEKDAY(A349,2)</f>
        <v>4</v>
      </c>
      <c r="E349">
        <v>10</v>
      </c>
      <c r="F349" s="12">
        <f>ROUNDDOWN(VLOOKUP(C349,$L$2:$M$5,2,FALSE)*E349,)</f>
        <v>4</v>
      </c>
      <c r="G349" s="4">
        <f>IF(D349&lt;=5,0,IF(D349=7,150,0))</f>
        <v>0</v>
      </c>
      <c r="H349" s="4">
        <f>IF(D349&lt;=5,F349*$M$12,0)</f>
        <v>264</v>
      </c>
      <c r="I349" s="4">
        <f t="shared" si="15"/>
        <v>264</v>
      </c>
      <c r="J349">
        <f t="shared" si="17"/>
        <v>69640</v>
      </c>
    </row>
    <row r="350" spans="1:10" x14ac:dyDescent="0.25">
      <c r="A350" s="2">
        <v>45275</v>
      </c>
      <c r="B350" s="4">
        <f t="shared" si="16"/>
        <v>12</v>
      </c>
      <c r="C350" s="2" t="s">
        <v>3</v>
      </c>
      <c r="D350">
        <f>WEEKDAY(A350,2)</f>
        <v>5</v>
      </c>
      <c r="E350">
        <v>10</v>
      </c>
      <c r="F350" s="12">
        <f>ROUNDDOWN(VLOOKUP(C350,$L$2:$M$5,2,FALSE)*E350,)</f>
        <v>4</v>
      </c>
      <c r="G350" s="4">
        <f>IF(D350&lt;=5,0,IF(D350=7,150,0))</f>
        <v>0</v>
      </c>
      <c r="H350" s="4">
        <f>IF(D350&lt;=5,F350*$M$12,0)</f>
        <v>264</v>
      </c>
      <c r="I350" s="4">
        <f t="shared" si="15"/>
        <v>264</v>
      </c>
      <c r="J350">
        <f t="shared" si="17"/>
        <v>69904</v>
      </c>
    </row>
    <row r="351" spans="1:10" x14ac:dyDescent="0.25">
      <c r="A351" s="2">
        <v>45276</v>
      </c>
      <c r="B351" s="4">
        <f t="shared" si="16"/>
        <v>12</v>
      </c>
      <c r="C351" s="2" t="s">
        <v>3</v>
      </c>
      <c r="D351">
        <f>WEEKDAY(A351,2)</f>
        <v>6</v>
      </c>
      <c r="E351">
        <v>10</v>
      </c>
      <c r="F351" s="12">
        <f>ROUNDDOWN(VLOOKUP(C351,$L$2:$M$5,2,FALSE)*E351,)</f>
        <v>4</v>
      </c>
      <c r="G351" s="4">
        <f>IF(D351&lt;=5,0,IF(D351=7,150,0))</f>
        <v>0</v>
      </c>
      <c r="H351" s="4">
        <f>IF(D351&lt;=5,F351*$M$12,0)</f>
        <v>0</v>
      </c>
      <c r="I351" s="4">
        <f t="shared" si="15"/>
        <v>0</v>
      </c>
      <c r="J351">
        <f t="shared" si="17"/>
        <v>69904</v>
      </c>
    </row>
    <row r="352" spans="1:10" x14ac:dyDescent="0.25">
      <c r="A352" s="2">
        <v>45277</v>
      </c>
      <c r="B352" s="4">
        <f t="shared" si="16"/>
        <v>12</v>
      </c>
      <c r="C352" s="2" t="s">
        <v>3</v>
      </c>
      <c r="D352">
        <f>WEEKDAY(A352,2)</f>
        <v>7</v>
      </c>
      <c r="E352">
        <v>10</v>
      </c>
      <c r="F352" s="12">
        <f>ROUNDDOWN(VLOOKUP(C352,$L$2:$M$5,2,FALSE)*E352,)</f>
        <v>4</v>
      </c>
      <c r="G352" s="4">
        <f>IF(D352&lt;=5,0,IF(D352=7,150,0))</f>
        <v>150</v>
      </c>
      <c r="H352" s="4">
        <f>IF(D352&lt;=5,F352*$M$12,0)</f>
        <v>0</v>
      </c>
      <c r="I352" s="4">
        <f t="shared" si="15"/>
        <v>-150</v>
      </c>
      <c r="J352">
        <f t="shared" si="17"/>
        <v>69754</v>
      </c>
    </row>
    <row r="353" spans="1:10" x14ac:dyDescent="0.25">
      <c r="A353" s="2">
        <v>45278</v>
      </c>
      <c r="B353" s="4">
        <f t="shared" si="16"/>
        <v>12</v>
      </c>
      <c r="C353" s="2" t="s">
        <v>3</v>
      </c>
      <c r="D353">
        <f>WEEKDAY(A353,2)</f>
        <v>1</v>
      </c>
      <c r="E353">
        <v>10</v>
      </c>
      <c r="F353" s="12">
        <f>ROUNDDOWN(VLOOKUP(C353,$L$2:$M$5,2,FALSE)*E353,)</f>
        <v>4</v>
      </c>
      <c r="G353" s="4">
        <f>IF(D353&lt;=5,0,IF(D353=7,150,0))</f>
        <v>0</v>
      </c>
      <c r="H353" s="4">
        <f>IF(D353&lt;=5,F353*$M$12,0)</f>
        <v>264</v>
      </c>
      <c r="I353" s="4">
        <f t="shared" si="15"/>
        <v>264</v>
      </c>
      <c r="J353">
        <f t="shared" si="17"/>
        <v>70018</v>
      </c>
    </row>
    <row r="354" spans="1:10" x14ac:dyDescent="0.25">
      <c r="A354" s="2">
        <v>45279</v>
      </c>
      <c r="B354" s="4">
        <f t="shared" si="16"/>
        <v>12</v>
      </c>
      <c r="C354" s="2" t="s">
        <v>3</v>
      </c>
      <c r="D354">
        <f>WEEKDAY(A354,2)</f>
        <v>2</v>
      </c>
      <c r="E354">
        <v>10</v>
      </c>
      <c r="F354" s="12">
        <f>ROUNDDOWN(VLOOKUP(C354,$L$2:$M$5,2,FALSE)*E354,)</f>
        <v>4</v>
      </c>
      <c r="G354" s="4">
        <f>IF(D354&lt;=5,0,IF(D354=7,150,0))</f>
        <v>0</v>
      </c>
      <c r="H354" s="4">
        <f>IF(D354&lt;=5,F354*$M$12,0)</f>
        <v>264</v>
      </c>
      <c r="I354" s="4">
        <f t="shared" si="15"/>
        <v>264</v>
      </c>
      <c r="J354">
        <f t="shared" si="17"/>
        <v>70282</v>
      </c>
    </row>
    <row r="355" spans="1:10" x14ac:dyDescent="0.25">
      <c r="A355" s="2">
        <v>45280</v>
      </c>
      <c r="B355" s="4">
        <f t="shared" si="16"/>
        <v>12</v>
      </c>
      <c r="C355" s="2" t="s">
        <v>3</v>
      </c>
      <c r="D355">
        <f>WEEKDAY(A355,2)</f>
        <v>3</v>
      </c>
      <c r="E355">
        <v>10</v>
      </c>
      <c r="F355" s="12">
        <f>ROUNDDOWN(VLOOKUP(C355,$L$2:$M$5,2,FALSE)*E355,)</f>
        <v>4</v>
      </c>
      <c r="G355" s="4">
        <f>IF(D355&lt;=5,0,IF(D355=7,150,0))</f>
        <v>0</v>
      </c>
      <c r="H355" s="4">
        <f>IF(D355&lt;=5,F355*$M$12,0)</f>
        <v>264</v>
      </c>
      <c r="I355" s="4">
        <f t="shared" si="15"/>
        <v>264</v>
      </c>
      <c r="J355">
        <f t="shared" si="17"/>
        <v>70546</v>
      </c>
    </row>
    <row r="356" spans="1:10" x14ac:dyDescent="0.25">
      <c r="A356" s="2">
        <v>45281</v>
      </c>
      <c r="B356" s="4">
        <f t="shared" si="16"/>
        <v>12</v>
      </c>
      <c r="C356" s="2" t="s">
        <v>0</v>
      </c>
      <c r="D356">
        <f>WEEKDAY(A356,2)</f>
        <v>4</v>
      </c>
      <c r="E356">
        <v>10</v>
      </c>
      <c r="F356" s="12">
        <f>ROUNDDOWN(VLOOKUP(C356,$L$2:$M$5,2,FALSE)*E356,)</f>
        <v>2</v>
      </c>
      <c r="G356" s="4">
        <f>IF(D356&lt;=5,0,IF(D356=7,150,0))</f>
        <v>0</v>
      </c>
      <c r="H356" s="4">
        <f>IF(D356&lt;=5,F356*$M$12,0)</f>
        <v>132</v>
      </c>
      <c r="I356" s="4">
        <f t="shared" si="15"/>
        <v>132</v>
      </c>
      <c r="J356">
        <f t="shared" si="17"/>
        <v>70678</v>
      </c>
    </row>
    <row r="357" spans="1:10" x14ac:dyDescent="0.25">
      <c r="A357" s="2">
        <v>45282</v>
      </c>
      <c r="B357" s="4">
        <f t="shared" si="16"/>
        <v>12</v>
      </c>
      <c r="C357" s="2" t="s">
        <v>0</v>
      </c>
      <c r="D357">
        <f>WEEKDAY(A357,2)</f>
        <v>5</v>
      </c>
      <c r="E357">
        <v>10</v>
      </c>
      <c r="F357" s="12">
        <f>ROUNDDOWN(VLOOKUP(C357,$L$2:$M$5,2,FALSE)*E357,)</f>
        <v>2</v>
      </c>
      <c r="G357" s="4">
        <f>IF(D357&lt;=5,0,IF(D357=7,150,0))</f>
        <v>0</v>
      </c>
      <c r="H357" s="4">
        <f>IF(D357&lt;=5,F357*$M$12,0)</f>
        <v>132</v>
      </c>
      <c r="I357" s="4">
        <f t="shared" si="15"/>
        <v>132</v>
      </c>
      <c r="J357">
        <f t="shared" si="17"/>
        <v>70810</v>
      </c>
    </row>
    <row r="358" spans="1:10" x14ac:dyDescent="0.25">
      <c r="A358" s="2">
        <v>45283</v>
      </c>
      <c r="B358" s="4">
        <f t="shared" si="16"/>
        <v>12</v>
      </c>
      <c r="C358" s="2" t="s">
        <v>0</v>
      </c>
      <c r="D358">
        <f>WEEKDAY(A358,2)</f>
        <v>6</v>
      </c>
      <c r="E358">
        <v>10</v>
      </c>
      <c r="F358" s="12">
        <f>ROUNDDOWN(VLOOKUP(C358,$L$2:$M$5,2,FALSE)*E358,)</f>
        <v>2</v>
      </c>
      <c r="G358" s="4">
        <f>IF(D358&lt;=5,0,IF(D358=7,150,0))</f>
        <v>0</v>
      </c>
      <c r="H358" s="4">
        <f>IF(D358&lt;=5,F358*$M$12,0)</f>
        <v>0</v>
      </c>
      <c r="I358" s="4">
        <f t="shared" si="15"/>
        <v>0</v>
      </c>
      <c r="J358">
        <f t="shared" si="17"/>
        <v>70810</v>
      </c>
    </row>
    <row r="359" spans="1:10" x14ac:dyDescent="0.25">
      <c r="A359" s="2">
        <v>45284</v>
      </c>
      <c r="B359" s="4">
        <f t="shared" si="16"/>
        <v>12</v>
      </c>
      <c r="C359" s="2" t="s">
        <v>0</v>
      </c>
      <c r="D359">
        <f>WEEKDAY(A359,2)</f>
        <v>7</v>
      </c>
      <c r="E359">
        <v>10</v>
      </c>
      <c r="F359" s="12">
        <f>ROUNDDOWN(VLOOKUP(C359,$L$2:$M$5,2,FALSE)*E359,)</f>
        <v>2</v>
      </c>
      <c r="G359" s="4">
        <f>IF(D359&lt;=5,0,IF(D359=7,150,0))</f>
        <v>150</v>
      </c>
      <c r="H359" s="4">
        <f>IF(D359&lt;=5,F359*$M$12,0)</f>
        <v>0</v>
      </c>
      <c r="I359" s="4">
        <f t="shared" si="15"/>
        <v>-150</v>
      </c>
      <c r="J359">
        <f t="shared" si="17"/>
        <v>70660</v>
      </c>
    </row>
    <row r="360" spans="1:10" x14ac:dyDescent="0.25">
      <c r="A360" s="2">
        <v>45285</v>
      </c>
      <c r="B360" s="4">
        <f t="shared" si="16"/>
        <v>12</v>
      </c>
      <c r="C360" s="2" t="s">
        <v>0</v>
      </c>
      <c r="D360">
        <f>WEEKDAY(A360,2)</f>
        <v>1</v>
      </c>
      <c r="E360">
        <v>10</v>
      </c>
      <c r="F360" s="12">
        <f>ROUNDDOWN(VLOOKUP(C360,$L$2:$M$5,2,FALSE)*E360,)</f>
        <v>2</v>
      </c>
      <c r="G360" s="4">
        <f>IF(D360&lt;=5,0,IF(D360=7,150,0))</f>
        <v>0</v>
      </c>
      <c r="H360" s="4">
        <f>IF(D360&lt;=5,F360*$M$12,0)</f>
        <v>132</v>
      </c>
      <c r="I360" s="4">
        <f t="shared" si="15"/>
        <v>132</v>
      </c>
      <c r="J360">
        <f t="shared" si="17"/>
        <v>70792</v>
      </c>
    </row>
    <row r="361" spans="1:10" x14ac:dyDescent="0.25">
      <c r="A361" s="2">
        <v>45286</v>
      </c>
      <c r="B361" s="4">
        <f t="shared" si="16"/>
        <v>12</v>
      </c>
      <c r="C361" s="2" t="s">
        <v>0</v>
      </c>
      <c r="D361">
        <f>WEEKDAY(A361,2)</f>
        <v>2</v>
      </c>
      <c r="E361">
        <v>10</v>
      </c>
      <c r="F361" s="12">
        <f>ROUNDDOWN(VLOOKUP(C361,$L$2:$M$5,2,FALSE)*E361,)</f>
        <v>2</v>
      </c>
      <c r="G361" s="4">
        <f>IF(D361&lt;=5,0,IF(D361=7,150,0))</f>
        <v>0</v>
      </c>
      <c r="H361" s="4">
        <f>IF(D361&lt;=5,F361*$M$12,0)</f>
        <v>132</v>
      </c>
      <c r="I361" s="4">
        <f t="shared" si="15"/>
        <v>132</v>
      </c>
      <c r="J361">
        <f t="shared" si="17"/>
        <v>70924</v>
      </c>
    </row>
    <row r="362" spans="1:10" x14ac:dyDescent="0.25">
      <c r="A362" s="2">
        <v>45287</v>
      </c>
      <c r="B362" s="4">
        <f t="shared" si="16"/>
        <v>12</v>
      </c>
      <c r="C362" s="2" t="s">
        <v>0</v>
      </c>
      <c r="D362">
        <f>WEEKDAY(A362,2)</f>
        <v>3</v>
      </c>
      <c r="E362">
        <v>10</v>
      </c>
      <c r="F362" s="12">
        <f>ROUNDDOWN(VLOOKUP(C362,$L$2:$M$5,2,FALSE)*E362,)</f>
        <v>2</v>
      </c>
      <c r="G362" s="4">
        <f>IF(D362&lt;=5,0,IF(D362=7,150,0))</f>
        <v>0</v>
      </c>
      <c r="H362" s="4">
        <f>IF(D362&lt;=5,F362*$M$12,0)</f>
        <v>132</v>
      </c>
      <c r="I362" s="4">
        <f t="shared" si="15"/>
        <v>132</v>
      </c>
      <c r="J362">
        <f t="shared" si="17"/>
        <v>71056</v>
      </c>
    </row>
    <row r="363" spans="1:10" x14ac:dyDescent="0.25">
      <c r="A363" s="2">
        <v>45288</v>
      </c>
      <c r="B363" s="4">
        <f t="shared" si="16"/>
        <v>12</v>
      </c>
      <c r="C363" s="2" t="s">
        <v>0</v>
      </c>
      <c r="D363">
        <f>WEEKDAY(A363,2)</f>
        <v>4</v>
      </c>
      <c r="E363">
        <v>10</v>
      </c>
      <c r="F363" s="12">
        <f>ROUNDDOWN(VLOOKUP(C363,$L$2:$M$5,2,FALSE)*E363,)</f>
        <v>2</v>
      </c>
      <c r="G363" s="4">
        <f>IF(D363&lt;=5,0,IF(D363=7,150,0))</f>
        <v>0</v>
      </c>
      <c r="H363" s="4">
        <f>IF(D363&lt;=5,F363*$M$12,0)</f>
        <v>132</v>
      </c>
      <c r="I363" s="4">
        <f t="shared" si="15"/>
        <v>132</v>
      </c>
      <c r="J363">
        <f t="shared" si="17"/>
        <v>71188</v>
      </c>
    </row>
    <row r="364" spans="1:10" x14ac:dyDescent="0.25">
      <c r="A364" s="2">
        <v>45289</v>
      </c>
      <c r="B364" s="4">
        <f t="shared" si="16"/>
        <v>12</v>
      </c>
      <c r="C364" s="2" t="s">
        <v>0</v>
      </c>
      <c r="D364">
        <f>WEEKDAY(A364,2)</f>
        <v>5</v>
      </c>
      <c r="E364">
        <v>10</v>
      </c>
      <c r="F364" s="12">
        <f>ROUNDDOWN(VLOOKUP(C364,$L$2:$M$5,2,FALSE)*E364,)</f>
        <v>2</v>
      </c>
      <c r="G364" s="4">
        <f>IF(D364&lt;=5,0,IF(D364=7,150,0))</f>
        <v>0</v>
      </c>
      <c r="H364" s="4">
        <f>IF(D364&lt;=5,F364*$M$12,0)</f>
        <v>132</v>
      </c>
      <c r="I364" s="4">
        <f t="shared" si="15"/>
        <v>132</v>
      </c>
      <c r="J364">
        <f t="shared" si="17"/>
        <v>71320</v>
      </c>
    </row>
    <row r="365" spans="1:10" x14ac:dyDescent="0.25">
      <c r="A365" s="2">
        <v>45290</v>
      </c>
      <c r="B365" s="4">
        <f t="shared" si="16"/>
        <v>12</v>
      </c>
      <c r="C365" s="2" t="s">
        <v>0</v>
      </c>
      <c r="D365">
        <f>WEEKDAY(A365,2)</f>
        <v>6</v>
      </c>
      <c r="E365">
        <v>10</v>
      </c>
      <c r="F365" s="12">
        <f>ROUNDDOWN(VLOOKUP(C365,$L$2:$M$5,2,FALSE)*E365,)</f>
        <v>2</v>
      </c>
      <c r="G365" s="4">
        <f>IF(D365&lt;=5,0,IF(D365=7,150,0))</f>
        <v>0</v>
      </c>
      <c r="H365" s="4">
        <f>IF(D365&lt;=5,F365*$M$12,0)</f>
        <v>0</v>
      </c>
      <c r="I365" s="4">
        <f t="shared" si="15"/>
        <v>0</v>
      </c>
      <c r="J365">
        <f t="shared" si="17"/>
        <v>71320</v>
      </c>
    </row>
    <row r="366" spans="1:10" x14ac:dyDescent="0.25">
      <c r="A366" s="2">
        <v>45291</v>
      </c>
      <c r="B366" s="4">
        <f t="shared" si="16"/>
        <v>12</v>
      </c>
      <c r="C366" s="2" t="s">
        <v>0</v>
      </c>
      <c r="D366">
        <f>WEEKDAY(A366,2)</f>
        <v>7</v>
      </c>
      <c r="E366">
        <v>10</v>
      </c>
      <c r="F366" s="12">
        <f>ROUNDDOWN(VLOOKUP(C366,$L$2:$M$5,2,FALSE)*E366,)</f>
        <v>2</v>
      </c>
      <c r="G366" s="4">
        <f>IF(D366&lt;=5,0,IF(D366=7,150,0))</f>
        <v>150</v>
      </c>
      <c r="H366" s="4">
        <f>IF(D366&lt;=5,F366*$M$12,0)</f>
        <v>0</v>
      </c>
      <c r="I366" s="4">
        <f t="shared" si="15"/>
        <v>-150</v>
      </c>
      <c r="J366">
        <f t="shared" si="17"/>
        <v>71170</v>
      </c>
    </row>
    <row r="367" spans="1:10" x14ac:dyDescent="0.25">
      <c r="A367" s="2">
        <v>45292</v>
      </c>
      <c r="B367" s="4">
        <f t="shared" si="16"/>
        <v>1</v>
      </c>
      <c r="C367" s="2" t="s">
        <v>0</v>
      </c>
      <c r="D367">
        <f t="shared" ref="D367:D430" si="18">WEEKDAY(A367,2)</f>
        <v>1</v>
      </c>
      <c r="E367">
        <v>10</v>
      </c>
      <c r="F367" s="12">
        <f>ROUNDDOWN(VLOOKUP(C367,$L$2:$M$5,2,FALSE)*E367,)</f>
        <v>2</v>
      </c>
      <c r="G367" s="4">
        <f>IF(D367&lt;=5,0,IF(D367=7,150,0))</f>
        <v>0</v>
      </c>
      <c r="H367" s="4">
        <f>IF(D367&lt;=5,F367*$M$12,0)</f>
        <v>132</v>
      </c>
      <c r="I367" s="4">
        <f t="shared" si="15"/>
        <v>132</v>
      </c>
      <c r="J367">
        <f t="shared" si="17"/>
        <v>71302</v>
      </c>
    </row>
    <row r="368" spans="1:10" x14ac:dyDescent="0.25">
      <c r="A368" s="2">
        <v>45293</v>
      </c>
      <c r="B368" s="4">
        <f t="shared" si="16"/>
        <v>1</v>
      </c>
      <c r="C368" s="2" t="s">
        <v>0</v>
      </c>
      <c r="D368">
        <f t="shared" si="18"/>
        <v>2</v>
      </c>
      <c r="E368">
        <v>10</v>
      </c>
      <c r="F368" s="12">
        <f>ROUNDDOWN(VLOOKUP(C368,$L$2:$M$5,2,FALSE)*E368,)</f>
        <v>2</v>
      </c>
      <c r="G368" s="4">
        <f>IF(D368&lt;=5,0,IF(D368=7,150,0))</f>
        <v>0</v>
      </c>
      <c r="H368" s="4">
        <f>IF(D368&lt;=5,F368*$M$12,0)</f>
        <v>132</v>
      </c>
      <c r="I368" s="4">
        <f t="shared" si="15"/>
        <v>132</v>
      </c>
      <c r="J368">
        <f t="shared" si="17"/>
        <v>71434</v>
      </c>
    </row>
    <row r="369" spans="1:10" x14ac:dyDescent="0.25">
      <c r="A369" s="2">
        <v>45294</v>
      </c>
      <c r="B369" s="4">
        <f t="shared" si="16"/>
        <v>1</v>
      </c>
      <c r="C369" s="2" t="s">
        <v>0</v>
      </c>
      <c r="D369">
        <f t="shared" si="18"/>
        <v>3</v>
      </c>
      <c r="E369">
        <v>10</v>
      </c>
      <c r="F369" s="12">
        <f>ROUNDDOWN(VLOOKUP(C369,$L$2:$M$5,2,FALSE)*E369,)</f>
        <v>2</v>
      </c>
      <c r="G369" s="4">
        <f>IF(D369&lt;=5,0,IF(D369=7,150,0))</f>
        <v>0</v>
      </c>
      <c r="H369" s="4">
        <f>IF(D369&lt;=5,F369*$M$12,0)</f>
        <v>132</v>
      </c>
      <c r="I369" s="4">
        <f t="shared" si="15"/>
        <v>132</v>
      </c>
      <c r="J369">
        <f t="shared" si="17"/>
        <v>71566</v>
      </c>
    </row>
    <row r="370" spans="1:10" x14ac:dyDescent="0.25">
      <c r="A370" s="2">
        <v>45295</v>
      </c>
      <c r="B370" s="4">
        <f t="shared" si="16"/>
        <v>1</v>
      </c>
      <c r="C370" s="2" t="s">
        <v>0</v>
      </c>
      <c r="D370">
        <f t="shared" si="18"/>
        <v>4</v>
      </c>
      <c r="E370">
        <v>10</v>
      </c>
      <c r="F370" s="12">
        <f>ROUNDDOWN(VLOOKUP(C370,$L$2:$M$5,2,FALSE)*E370,)</f>
        <v>2</v>
      </c>
      <c r="G370" s="4">
        <f>IF(D370&lt;=5,0,IF(D370=7,150,0))</f>
        <v>0</v>
      </c>
      <c r="H370" s="4">
        <f>IF(D370&lt;=5,F370*$M$12,0)</f>
        <v>132</v>
      </c>
      <c r="I370" s="4">
        <f t="shared" si="15"/>
        <v>132</v>
      </c>
      <c r="J370">
        <f t="shared" si="17"/>
        <v>71698</v>
      </c>
    </row>
    <row r="371" spans="1:10" x14ac:dyDescent="0.25">
      <c r="A371" s="2">
        <v>45296</v>
      </c>
      <c r="B371" s="4">
        <f t="shared" si="16"/>
        <v>1</v>
      </c>
      <c r="C371" s="2" t="s">
        <v>0</v>
      </c>
      <c r="D371">
        <f t="shared" si="18"/>
        <v>5</v>
      </c>
      <c r="E371">
        <v>10</v>
      </c>
      <c r="F371" s="12">
        <f>ROUNDDOWN(VLOOKUP(C371,$L$2:$M$5,2,FALSE)*E371,)</f>
        <v>2</v>
      </c>
      <c r="G371" s="4">
        <f>IF(D371&lt;=5,0,IF(D371=7,150,0))</f>
        <v>0</v>
      </c>
      <c r="H371" s="4">
        <f>IF(D371&lt;=5,F371*$M$12,0)</f>
        <v>132</v>
      </c>
      <c r="I371" s="4">
        <f t="shared" si="15"/>
        <v>132</v>
      </c>
      <c r="J371">
        <f t="shared" si="17"/>
        <v>71830</v>
      </c>
    </row>
    <row r="372" spans="1:10" x14ac:dyDescent="0.25">
      <c r="A372" s="2">
        <v>45297</v>
      </c>
      <c r="B372" s="4">
        <f t="shared" si="16"/>
        <v>1</v>
      </c>
      <c r="C372" s="2" t="s">
        <v>0</v>
      </c>
      <c r="D372">
        <f t="shared" si="18"/>
        <v>6</v>
      </c>
      <c r="E372">
        <v>10</v>
      </c>
      <c r="F372" s="12">
        <f>ROUNDDOWN(VLOOKUP(C372,$L$2:$M$5,2,FALSE)*E372,)</f>
        <v>2</v>
      </c>
      <c r="G372" s="4">
        <f>IF(D372&lt;=5,0,IF(D372=7,150,0))</f>
        <v>0</v>
      </c>
      <c r="H372" s="4">
        <f>IF(D372&lt;=5,F372*$M$12,0)</f>
        <v>0</v>
      </c>
      <c r="I372" s="4">
        <f t="shared" si="15"/>
        <v>0</v>
      </c>
      <c r="J372">
        <f t="shared" si="17"/>
        <v>71830</v>
      </c>
    </row>
    <row r="373" spans="1:10" x14ac:dyDescent="0.25">
      <c r="A373" s="2">
        <v>45298</v>
      </c>
      <c r="B373" s="4">
        <f t="shared" si="16"/>
        <v>1</v>
      </c>
      <c r="C373" s="2" t="s">
        <v>0</v>
      </c>
      <c r="D373">
        <f t="shared" si="18"/>
        <v>7</v>
      </c>
      <c r="E373">
        <v>10</v>
      </c>
      <c r="F373" s="12">
        <f>ROUNDDOWN(VLOOKUP(C373,$L$2:$M$5,2,FALSE)*E373,)</f>
        <v>2</v>
      </c>
      <c r="G373" s="4">
        <f>IF(D373&lt;=5,0,IF(D373=7,150,0))</f>
        <v>150</v>
      </c>
      <c r="H373" s="4">
        <f>IF(D373&lt;=5,F373*$M$12,0)</f>
        <v>0</v>
      </c>
      <c r="I373" s="4">
        <f t="shared" si="15"/>
        <v>-150</v>
      </c>
      <c r="J373">
        <f t="shared" si="17"/>
        <v>71680</v>
      </c>
    </row>
    <row r="374" spans="1:10" x14ac:dyDescent="0.25">
      <c r="A374" s="2">
        <v>45299</v>
      </c>
      <c r="B374" s="4">
        <f t="shared" si="16"/>
        <v>1</v>
      </c>
      <c r="C374" s="2" t="s">
        <v>0</v>
      </c>
      <c r="D374">
        <f t="shared" si="18"/>
        <v>1</v>
      </c>
      <c r="E374">
        <v>10</v>
      </c>
      <c r="F374" s="12">
        <f>ROUNDDOWN(VLOOKUP(C374,$L$2:$M$5,2,FALSE)*E374,)</f>
        <v>2</v>
      </c>
      <c r="G374" s="4">
        <f>IF(D374&lt;=5,0,IF(D374=7,150,0))</f>
        <v>0</v>
      </c>
      <c r="H374" s="4">
        <f>IF(D374&lt;=5,F374*$M$12,0)</f>
        <v>132</v>
      </c>
      <c r="I374" s="4">
        <f t="shared" si="15"/>
        <v>132</v>
      </c>
      <c r="J374">
        <f t="shared" si="17"/>
        <v>71812</v>
      </c>
    </row>
    <row r="375" spans="1:10" x14ac:dyDescent="0.25">
      <c r="A375" s="2">
        <v>45300</v>
      </c>
      <c r="B375" s="4">
        <f t="shared" si="16"/>
        <v>1</v>
      </c>
      <c r="C375" s="2" t="s">
        <v>0</v>
      </c>
      <c r="D375">
        <f t="shared" si="18"/>
        <v>2</v>
      </c>
      <c r="E375">
        <v>10</v>
      </c>
      <c r="F375" s="12">
        <f>ROUNDDOWN(VLOOKUP(C375,$L$2:$M$5,2,FALSE)*E375,)</f>
        <v>2</v>
      </c>
      <c r="G375" s="4">
        <f>IF(D375&lt;=5,0,IF(D375=7,150,0))</f>
        <v>0</v>
      </c>
      <c r="H375" s="4">
        <f>IF(D375&lt;=5,F375*$M$12,0)</f>
        <v>132</v>
      </c>
      <c r="I375" s="4">
        <f t="shared" si="15"/>
        <v>132</v>
      </c>
      <c r="J375">
        <f t="shared" si="17"/>
        <v>71944</v>
      </c>
    </row>
    <row r="376" spans="1:10" x14ac:dyDescent="0.25">
      <c r="A376" s="2">
        <v>45301</v>
      </c>
      <c r="B376" s="4">
        <f t="shared" si="16"/>
        <v>1</v>
      </c>
      <c r="C376" s="2" t="s">
        <v>0</v>
      </c>
      <c r="D376">
        <f t="shared" si="18"/>
        <v>3</v>
      </c>
      <c r="E376">
        <v>10</v>
      </c>
      <c r="F376" s="12">
        <f>ROUNDDOWN(VLOOKUP(C376,$L$2:$M$5,2,FALSE)*E376,)</f>
        <v>2</v>
      </c>
      <c r="G376" s="4">
        <f>IF(D376&lt;=5,0,IF(D376=7,150,0))</f>
        <v>0</v>
      </c>
      <c r="H376" s="4">
        <f>IF(D376&lt;=5,F376*$M$12,0)</f>
        <v>132</v>
      </c>
      <c r="I376" s="4">
        <f t="shared" si="15"/>
        <v>132</v>
      </c>
      <c r="J376">
        <f t="shared" si="17"/>
        <v>72076</v>
      </c>
    </row>
    <row r="377" spans="1:10" x14ac:dyDescent="0.25">
      <c r="A377" s="2">
        <v>45302</v>
      </c>
      <c r="B377" s="4">
        <f t="shared" si="16"/>
        <v>1</v>
      </c>
      <c r="C377" s="2" t="s">
        <v>0</v>
      </c>
      <c r="D377">
        <f t="shared" si="18"/>
        <v>4</v>
      </c>
      <c r="E377">
        <v>10</v>
      </c>
      <c r="F377" s="12">
        <f>ROUNDDOWN(VLOOKUP(C377,$L$2:$M$5,2,FALSE)*E377,)</f>
        <v>2</v>
      </c>
      <c r="G377" s="4">
        <f>IF(D377&lt;=5,0,IF(D377=7,150,0))</f>
        <v>0</v>
      </c>
      <c r="H377" s="4">
        <f>IF(D377&lt;=5,F377*$M$12,0)</f>
        <v>132</v>
      </c>
      <c r="I377" s="4">
        <f t="shared" si="15"/>
        <v>132</v>
      </c>
      <c r="J377">
        <f t="shared" si="17"/>
        <v>72208</v>
      </c>
    </row>
    <row r="378" spans="1:10" x14ac:dyDescent="0.25">
      <c r="A378" s="2">
        <v>45303</v>
      </c>
      <c r="B378" s="4">
        <f t="shared" si="16"/>
        <v>1</v>
      </c>
      <c r="C378" s="2" t="s">
        <v>0</v>
      </c>
      <c r="D378">
        <f t="shared" si="18"/>
        <v>5</v>
      </c>
      <c r="E378">
        <v>10</v>
      </c>
      <c r="F378" s="12">
        <f>ROUNDDOWN(VLOOKUP(C378,$L$2:$M$5,2,FALSE)*E378,)</f>
        <v>2</v>
      </c>
      <c r="G378" s="4">
        <f>IF(D378&lt;=5,0,IF(D378=7,150,0))</f>
        <v>0</v>
      </c>
      <c r="H378" s="4">
        <f>IF(D378&lt;=5,F378*$M$12,0)</f>
        <v>132</v>
      </c>
      <c r="I378" s="4">
        <f t="shared" si="15"/>
        <v>132</v>
      </c>
      <c r="J378">
        <f t="shared" si="17"/>
        <v>72340</v>
      </c>
    </row>
    <row r="379" spans="1:10" x14ac:dyDescent="0.25">
      <c r="A379" s="2">
        <v>45304</v>
      </c>
      <c r="B379" s="4">
        <f t="shared" si="16"/>
        <v>1</v>
      </c>
      <c r="C379" s="2" t="s">
        <v>0</v>
      </c>
      <c r="D379">
        <f t="shared" si="18"/>
        <v>6</v>
      </c>
      <c r="E379">
        <v>10</v>
      </c>
      <c r="F379" s="12">
        <f>ROUNDDOWN(VLOOKUP(C379,$L$2:$M$5,2,FALSE)*E379,)</f>
        <v>2</v>
      </c>
      <c r="G379" s="4">
        <f>IF(D379&lt;=5,0,IF(D379=7,150,0))</f>
        <v>0</v>
      </c>
      <c r="H379" s="4">
        <f>IF(D379&lt;=5,F379*$M$12,0)</f>
        <v>0</v>
      </c>
      <c r="I379" s="4">
        <f t="shared" si="15"/>
        <v>0</v>
      </c>
      <c r="J379">
        <f t="shared" si="17"/>
        <v>72340</v>
      </c>
    </row>
    <row r="380" spans="1:10" x14ac:dyDescent="0.25">
      <c r="A380" s="2">
        <v>45305</v>
      </c>
      <c r="B380" s="4">
        <f t="shared" si="16"/>
        <v>1</v>
      </c>
      <c r="C380" s="2" t="s">
        <v>0</v>
      </c>
      <c r="D380">
        <f t="shared" si="18"/>
        <v>7</v>
      </c>
      <c r="E380">
        <v>10</v>
      </c>
      <c r="F380" s="12">
        <f>ROUNDDOWN(VLOOKUP(C380,$L$2:$M$5,2,FALSE)*E380,)</f>
        <v>2</v>
      </c>
      <c r="G380" s="4">
        <f>IF(D380&lt;=5,0,IF(D380=7,150,0))</f>
        <v>150</v>
      </c>
      <c r="H380" s="4">
        <f>IF(D380&lt;=5,F380*$M$12,0)</f>
        <v>0</v>
      </c>
      <c r="I380" s="4">
        <f t="shared" si="15"/>
        <v>-150</v>
      </c>
      <c r="J380">
        <f t="shared" si="17"/>
        <v>72190</v>
      </c>
    </row>
    <row r="381" spans="1:10" x14ac:dyDescent="0.25">
      <c r="A381" s="2">
        <v>45306</v>
      </c>
      <c r="B381" s="4">
        <f t="shared" si="16"/>
        <v>1</v>
      </c>
      <c r="C381" s="2" t="s">
        <v>0</v>
      </c>
      <c r="D381">
        <f t="shared" si="18"/>
        <v>1</v>
      </c>
      <c r="E381">
        <v>10</v>
      </c>
      <c r="F381" s="12">
        <f>ROUNDDOWN(VLOOKUP(C381,$L$2:$M$5,2,FALSE)*E381,)</f>
        <v>2</v>
      </c>
      <c r="G381" s="4">
        <f>IF(D381&lt;=5,0,IF(D381=7,150,0))</f>
        <v>0</v>
      </c>
      <c r="H381" s="4">
        <f>IF(D381&lt;=5,F381*$M$12,0)</f>
        <v>132</v>
      </c>
      <c r="I381" s="4">
        <f t="shared" si="15"/>
        <v>132</v>
      </c>
      <c r="J381">
        <f t="shared" si="17"/>
        <v>72322</v>
      </c>
    </row>
    <row r="382" spans="1:10" x14ac:dyDescent="0.25">
      <c r="A382" s="2">
        <v>45307</v>
      </c>
      <c r="B382" s="4">
        <f t="shared" si="16"/>
        <v>1</v>
      </c>
      <c r="C382" s="2" t="s">
        <v>0</v>
      </c>
      <c r="D382">
        <f t="shared" si="18"/>
        <v>2</v>
      </c>
      <c r="E382">
        <v>10</v>
      </c>
      <c r="F382" s="12">
        <f>ROUNDDOWN(VLOOKUP(C382,$L$2:$M$5,2,FALSE)*E382,)</f>
        <v>2</v>
      </c>
      <c r="G382" s="4">
        <f>IF(D382&lt;=5,0,IF(D382=7,150,0))</f>
        <v>0</v>
      </c>
      <c r="H382" s="4">
        <f>IF(D382&lt;=5,F382*$M$12,0)</f>
        <v>132</v>
      </c>
      <c r="I382" s="4">
        <f t="shared" si="15"/>
        <v>132</v>
      </c>
      <c r="J382">
        <f t="shared" si="17"/>
        <v>72454</v>
      </c>
    </row>
    <row r="383" spans="1:10" x14ac:dyDescent="0.25">
      <c r="A383" s="2">
        <v>45308</v>
      </c>
      <c r="B383" s="4">
        <f t="shared" si="16"/>
        <v>1</v>
      </c>
      <c r="C383" s="2" t="s">
        <v>0</v>
      </c>
      <c r="D383">
        <f t="shared" si="18"/>
        <v>3</v>
      </c>
      <c r="E383">
        <v>10</v>
      </c>
      <c r="F383" s="12">
        <f>ROUNDDOWN(VLOOKUP(C383,$L$2:$M$5,2,FALSE)*E383,)</f>
        <v>2</v>
      </c>
      <c r="G383" s="4">
        <f>IF(D383&lt;=5,0,IF(D383=7,150,0))</f>
        <v>0</v>
      </c>
      <c r="H383" s="4">
        <f>IF(D383&lt;=5,F383*$M$12,0)</f>
        <v>132</v>
      </c>
      <c r="I383" s="4">
        <f t="shared" si="15"/>
        <v>132</v>
      </c>
      <c r="J383">
        <f t="shared" si="17"/>
        <v>72586</v>
      </c>
    </row>
    <row r="384" spans="1:10" x14ac:dyDescent="0.25">
      <c r="A384" s="2">
        <v>45309</v>
      </c>
      <c r="B384" s="4">
        <f t="shared" si="16"/>
        <v>1</v>
      </c>
      <c r="C384" s="2" t="s">
        <v>0</v>
      </c>
      <c r="D384">
        <f t="shared" si="18"/>
        <v>4</v>
      </c>
      <c r="E384">
        <v>10</v>
      </c>
      <c r="F384" s="12">
        <f>ROUNDDOWN(VLOOKUP(C384,$L$2:$M$5,2,FALSE)*E384,)</f>
        <v>2</v>
      </c>
      <c r="G384" s="4">
        <f>IF(D384&lt;=5,0,IF(D384=7,150,0))</f>
        <v>0</v>
      </c>
      <c r="H384" s="4">
        <f>IF(D384&lt;=5,F384*$M$12,0)</f>
        <v>132</v>
      </c>
      <c r="I384" s="4">
        <f t="shared" si="15"/>
        <v>132</v>
      </c>
      <c r="J384">
        <f t="shared" si="17"/>
        <v>72718</v>
      </c>
    </row>
    <row r="385" spans="1:10" x14ac:dyDescent="0.25">
      <c r="A385" s="2">
        <v>45310</v>
      </c>
      <c r="B385" s="4">
        <f t="shared" si="16"/>
        <v>1</v>
      </c>
      <c r="C385" s="2" t="s">
        <v>0</v>
      </c>
      <c r="D385">
        <f t="shared" si="18"/>
        <v>5</v>
      </c>
      <c r="E385">
        <v>10</v>
      </c>
      <c r="F385" s="12">
        <f>ROUNDDOWN(VLOOKUP(C385,$L$2:$M$5,2,FALSE)*E385,)</f>
        <v>2</v>
      </c>
      <c r="G385" s="4">
        <f>IF(D385&lt;=5,0,IF(D385=7,150,0))</f>
        <v>0</v>
      </c>
      <c r="H385" s="4">
        <f>IF(D385&lt;=5,F385*$M$12,0)</f>
        <v>132</v>
      </c>
      <c r="I385" s="4">
        <f t="shared" si="15"/>
        <v>132</v>
      </c>
      <c r="J385">
        <f t="shared" si="17"/>
        <v>72850</v>
      </c>
    </row>
    <row r="386" spans="1:10" x14ac:dyDescent="0.25">
      <c r="A386" s="2">
        <v>45311</v>
      </c>
      <c r="B386" s="4">
        <f t="shared" si="16"/>
        <v>1</v>
      </c>
      <c r="C386" s="2" t="s">
        <v>0</v>
      </c>
      <c r="D386">
        <f t="shared" si="18"/>
        <v>6</v>
      </c>
      <c r="E386">
        <v>10</v>
      </c>
      <c r="F386" s="12">
        <f>ROUNDDOWN(VLOOKUP(C386,$L$2:$M$5,2,FALSE)*E386,)</f>
        <v>2</v>
      </c>
      <c r="G386" s="4">
        <f>IF(D386&lt;=5,0,IF(D386=7,150,0))</f>
        <v>0</v>
      </c>
      <c r="H386" s="4">
        <f>IF(D386&lt;=5,F386*$M$12,0)</f>
        <v>0</v>
      </c>
      <c r="I386" s="4">
        <f t="shared" ref="I386:I449" si="19">H386-G386</f>
        <v>0</v>
      </c>
      <c r="J386">
        <f t="shared" si="17"/>
        <v>72850</v>
      </c>
    </row>
    <row r="387" spans="1:10" x14ac:dyDescent="0.25">
      <c r="A387" s="2">
        <v>45312</v>
      </c>
      <c r="B387" s="4">
        <f t="shared" ref="B387:B450" si="20">MONTH(A387)</f>
        <v>1</v>
      </c>
      <c r="C387" s="2" t="s">
        <v>0</v>
      </c>
      <c r="D387">
        <f t="shared" si="18"/>
        <v>7</v>
      </c>
      <c r="E387">
        <v>10</v>
      </c>
      <c r="F387" s="12">
        <f>ROUNDDOWN(VLOOKUP(C387,$L$2:$M$5,2,FALSE)*E387,)</f>
        <v>2</v>
      </c>
      <c r="G387" s="4">
        <f>IF(D387&lt;=5,0,IF(D387=7,150,0))</f>
        <v>150</v>
      </c>
      <c r="H387" s="4">
        <f>IF(D387&lt;=5,F387*$M$12,0)</f>
        <v>0</v>
      </c>
      <c r="I387" s="4">
        <f t="shared" si="19"/>
        <v>-150</v>
      </c>
      <c r="J387">
        <f t="shared" si="17"/>
        <v>72700</v>
      </c>
    </row>
    <row r="388" spans="1:10" x14ac:dyDescent="0.25">
      <c r="A388" s="2">
        <v>45313</v>
      </c>
      <c r="B388" s="4">
        <f t="shared" si="20"/>
        <v>1</v>
      </c>
      <c r="C388" s="2" t="s">
        <v>0</v>
      </c>
      <c r="D388">
        <f t="shared" si="18"/>
        <v>1</v>
      </c>
      <c r="E388">
        <v>10</v>
      </c>
      <c r="F388" s="12">
        <f>ROUNDDOWN(VLOOKUP(C388,$L$2:$M$5,2,FALSE)*E388,)</f>
        <v>2</v>
      </c>
      <c r="G388" s="4">
        <f>IF(D388&lt;=5,0,IF(D388=7,150,0))</f>
        <v>0</v>
      </c>
      <c r="H388" s="4">
        <f>IF(D388&lt;=5,F388*$M$12,0)</f>
        <v>132</v>
      </c>
      <c r="I388" s="4">
        <f t="shared" si="19"/>
        <v>132</v>
      </c>
      <c r="J388">
        <f t="shared" ref="J388:J451" si="21">J387+I388</f>
        <v>72832</v>
      </c>
    </row>
    <row r="389" spans="1:10" x14ac:dyDescent="0.25">
      <c r="A389" s="2">
        <v>45314</v>
      </c>
      <c r="B389" s="4">
        <f t="shared" si="20"/>
        <v>1</v>
      </c>
      <c r="C389" s="2" t="s">
        <v>0</v>
      </c>
      <c r="D389">
        <f t="shared" si="18"/>
        <v>2</v>
      </c>
      <c r="E389">
        <v>10</v>
      </c>
      <c r="F389" s="12">
        <f>ROUNDDOWN(VLOOKUP(C389,$L$2:$M$5,2,FALSE)*E389,)</f>
        <v>2</v>
      </c>
      <c r="G389" s="4">
        <f>IF(D389&lt;=5,0,IF(D389=7,150,0))</f>
        <v>0</v>
      </c>
      <c r="H389" s="4">
        <f>IF(D389&lt;=5,F389*$M$12,0)</f>
        <v>132</v>
      </c>
      <c r="I389" s="4">
        <f t="shared" si="19"/>
        <v>132</v>
      </c>
      <c r="J389">
        <f t="shared" si="21"/>
        <v>72964</v>
      </c>
    </row>
    <row r="390" spans="1:10" x14ac:dyDescent="0.25">
      <c r="A390" s="2">
        <v>45315</v>
      </c>
      <c r="B390" s="4">
        <f t="shared" si="20"/>
        <v>1</v>
      </c>
      <c r="C390" s="2" t="s">
        <v>0</v>
      </c>
      <c r="D390">
        <f t="shared" si="18"/>
        <v>3</v>
      </c>
      <c r="E390">
        <v>10</v>
      </c>
      <c r="F390" s="12">
        <f>ROUNDDOWN(VLOOKUP(C390,$L$2:$M$5,2,FALSE)*E390,)</f>
        <v>2</v>
      </c>
      <c r="G390" s="4">
        <f>IF(D390&lt;=5,0,IF(D390=7,150,0))</f>
        <v>0</v>
      </c>
      <c r="H390" s="4">
        <f>IF(D390&lt;=5,F390*$M$12,0)</f>
        <v>132</v>
      </c>
      <c r="I390" s="4">
        <f t="shared" si="19"/>
        <v>132</v>
      </c>
      <c r="J390">
        <f t="shared" si="21"/>
        <v>73096</v>
      </c>
    </row>
    <row r="391" spans="1:10" x14ac:dyDescent="0.25">
      <c r="A391" s="2">
        <v>45316</v>
      </c>
      <c r="B391" s="4">
        <f t="shared" si="20"/>
        <v>1</v>
      </c>
      <c r="C391" s="2" t="s">
        <v>0</v>
      </c>
      <c r="D391">
        <f t="shared" si="18"/>
        <v>4</v>
      </c>
      <c r="E391">
        <v>10</v>
      </c>
      <c r="F391" s="12">
        <f>ROUNDDOWN(VLOOKUP(C391,$L$2:$M$5,2,FALSE)*E391,)</f>
        <v>2</v>
      </c>
      <c r="G391" s="4">
        <f>IF(D391&lt;=5,0,IF(D391=7,150,0))</f>
        <v>0</v>
      </c>
      <c r="H391" s="4">
        <f>IF(D391&lt;=5,F391*$M$12,0)</f>
        <v>132</v>
      </c>
      <c r="I391" s="4">
        <f t="shared" si="19"/>
        <v>132</v>
      </c>
      <c r="J391">
        <f t="shared" si="21"/>
        <v>73228</v>
      </c>
    </row>
    <row r="392" spans="1:10" x14ac:dyDescent="0.25">
      <c r="A392" s="2">
        <v>45317</v>
      </c>
      <c r="B392" s="4">
        <f t="shared" si="20"/>
        <v>1</v>
      </c>
      <c r="C392" s="2" t="s">
        <v>0</v>
      </c>
      <c r="D392">
        <f t="shared" si="18"/>
        <v>5</v>
      </c>
      <c r="E392">
        <v>10</v>
      </c>
      <c r="F392" s="12">
        <f>ROUNDDOWN(VLOOKUP(C392,$L$2:$M$5,2,FALSE)*E392,)</f>
        <v>2</v>
      </c>
      <c r="G392" s="4">
        <f>IF(D392&lt;=5,0,IF(D392=7,150,0))</f>
        <v>0</v>
      </c>
      <c r="H392" s="4">
        <f>IF(D392&lt;=5,F392*$M$12,0)</f>
        <v>132</v>
      </c>
      <c r="I392" s="4">
        <f t="shared" si="19"/>
        <v>132</v>
      </c>
      <c r="J392">
        <f t="shared" si="21"/>
        <v>73360</v>
      </c>
    </row>
    <row r="393" spans="1:10" x14ac:dyDescent="0.25">
      <c r="A393" s="2">
        <v>45318</v>
      </c>
      <c r="B393" s="4">
        <f t="shared" si="20"/>
        <v>1</v>
      </c>
      <c r="C393" s="2" t="s">
        <v>0</v>
      </c>
      <c r="D393">
        <f t="shared" si="18"/>
        <v>6</v>
      </c>
      <c r="E393">
        <v>10</v>
      </c>
      <c r="F393" s="12">
        <f>ROUNDDOWN(VLOOKUP(C393,$L$2:$M$5,2,FALSE)*E393,)</f>
        <v>2</v>
      </c>
      <c r="G393" s="4">
        <f>IF(D393&lt;=5,0,IF(D393=7,150,0))</f>
        <v>0</v>
      </c>
      <c r="H393" s="4">
        <f>IF(D393&lt;=5,F393*$M$12,0)</f>
        <v>0</v>
      </c>
      <c r="I393" s="4">
        <f t="shared" si="19"/>
        <v>0</v>
      </c>
      <c r="J393">
        <f t="shared" si="21"/>
        <v>73360</v>
      </c>
    </row>
    <row r="394" spans="1:10" x14ac:dyDescent="0.25">
      <c r="A394" s="2">
        <v>45319</v>
      </c>
      <c r="B394" s="4">
        <f t="shared" si="20"/>
        <v>1</v>
      </c>
      <c r="C394" s="2" t="s">
        <v>0</v>
      </c>
      <c r="D394">
        <f t="shared" si="18"/>
        <v>7</v>
      </c>
      <c r="E394">
        <v>10</v>
      </c>
      <c r="F394" s="12">
        <f>ROUNDDOWN(VLOOKUP(C394,$L$2:$M$5,2,FALSE)*E394,)</f>
        <v>2</v>
      </c>
      <c r="G394" s="4">
        <f>IF(D394&lt;=5,0,IF(D394=7,150,0))</f>
        <v>150</v>
      </c>
      <c r="H394" s="4">
        <f>IF(D394&lt;=5,F394*$M$12,0)</f>
        <v>0</v>
      </c>
      <c r="I394" s="4">
        <f t="shared" si="19"/>
        <v>-150</v>
      </c>
      <c r="J394">
        <f t="shared" si="21"/>
        <v>73210</v>
      </c>
    </row>
    <row r="395" spans="1:10" x14ac:dyDescent="0.25">
      <c r="A395" s="2">
        <v>45320</v>
      </c>
      <c r="B395" s="4">
        <f t="shared" si="20"/>
        <v>1</v>
      </c>
      <c r="C395" s="2" t="s">
        <v>0</v>
      </c>
      <c r="D395">
        <f t="shared" si="18"/>
        <v>1</v>
      </c>
      <c r="E395">
        <v>10</v>
      </c>
      <c r="F395" s="12">
        <f>ROUNDDOWN(VLOOKUP(C395,$L$2:$M$5,2,FALSE)*E395,)</f>
        <v>2</v>
      </c>
      <c r="G395" s="4">
        <f>IF(D395&lt;=5,0,IF(D395=7,150,0))</f>
        <v>0</v>
      </c>
      <c r="H395" s="4">
        <f>IF(D395&lt;=5,F395*$M$12,0)</f>
        <v>132</v>
      </c>
      <c r="I395" s="4">
        <f t="shared" si="19"/>
        <v>132</v>
      </c>
      <c r="J395">
        <f t="shared" si="21"/>
        <v>73342</v>
      </c>
    </row>
    <row r="396" spans="1:10" x14ac:dyDescent="0.25">
      <c r="A396" s="2">
        <v>45321</v>
      </c>
      <c r="B396" s="4">
        <f t="shared" si="20"/>
        <v>1</v>
      </c>
      <c r="C396" s="2" t="s">
        <v>0</v>
      </c>
      <c r="D396">
        <f t="shared" si="18"/>
        <v>2</v>
      </c>
      <c r="E396">
        <v>10</v>
      </c>
      <c r="F396" s="12">
        <f>ROUNDDOWN(VLOOKUP(C396,$L$2:$M$5,2,FALSE)*E396,)</f>
        <v>2</v>
      </c>
      <c r="G396" s="4">
        <f>IF(D396&lt;=5,0,IF(D396=7,150,0))</f>
        <v>0</v>
      </c>
      <c r="H396" s="4">
        <f>IF(D396&lt;=5,F396*$M$12,0)</f>
        <v>132</v>
      </c>
      <c r="I396" s="4">
        <f t="shared" si="19"/>
        <v>132</v>
      </c>
      <c r="J396">
        <f t="shared" si="21"/>
        <v>73474</v>
      </c>
    </row>
    <row r="397" spans="1:10" x14ac:dyDescent="0.25">
      <c r="A397" s="2">
        <v>45322</v>
      </c>
      <c r="B397" s="4">
        <f t="shared" si="20"/>
        <v>1</v>
      </c>
      <c r="C397" s="2" t="s">
        <v>0</v>
      </c>
      <c r="D397">
        <f t="shared" si="18"/>
        <v>3</v>
      </c>
      <c r="E397">
        <v>10</v>
      </c>
      <c r="F397" s="12">
        <f>ROUNDDOWN(VLOOKUP(C397,$L$2:$M$5,2,FALSE)*E397,)</f>
        <v>2</v>
      </c>
      <c r="G397" s="4">
        <f>IF(D397&lt;=5,0,IF(D397=7,150,0))</f>
        <v>0</v>
      </c>
      <c r="H397" s="4">
        <f>IF(D397&lt;=5,F397*$M$12,0)</f>
        <v>132</v>
      </c>
      <c r="I397" s="4">
        <f t="shared" si="19"/>
        <v>132</v>
      </c>
      <c r="J397">
        <f t="shared" si="21"/>
        <v>73606</v>
      </c>
    </row>
    <row r="398" spans="1:10" x14ac:dyDescent="0.25">
      <c r="A398" s="2">
        <v>45323</v>
      </c>
      <c r="B398" s="4">
        <f t="shared" si="20"/>
        <v>2</v>
      </c>
      <c r="C398" s="2" t="s">
        <v>0</v>
      </c>
      <c r="D398">
        <f t="shared" si="18"/>
        <v>4</v>
      </c>
      <c r="E398">
        <v>10</v>
      </c>
      <c r="F398" s="12">
        <f>ROUNDDOWN(VLOOKUP(C398,$L$2:$M$5,2,FALSE)*E398,)</f>
        <v>2</v>
      </c>
      <c r="G398" s="4">
        <f>IF(D398&lt;=5,0,IF(D398=7,150,0))</f>
        <v>0</v>
      </c>
      <c r="H398" s="4">
        <f>IF(D398&lt;=5,F398*$M$12,0)</f>
        <v>132</v>
      </c>
      <c r="I398" s="4">
        <f t="shared" si="19"/>
        <v>132</v>
      </c>
      <c r="J398">
        <f t="shared" si="21"/>
        <v>73738</v>
      </c>
    </row>
    <row r="399" spans="1:10" x14ac:dyDescent="0.25">
      <c r="A399" s="2">
        <v>45324</v>
      </c>
      <c r="B399" s="4">
        <f t="shared" si="20"/>
        <v>2</v>
      </c>
      <c r="C399" s="2" t="s">
        <v>0</v>
      </c>
      <c r="D399">
        <f t="shared" si="18"/>
        <v>5</v>
      </c>
      <c r="E399">
        <v>10</v>
      </c>
      <c r="F399" s="12">
        <f>ROUNDDOWN(VLOOKUP(C399,$L$2:$M$5,2,FALSE)*E399,)</f>
        <v>2</v>
      </c>
      <c r="G399" s="4">
        <f>IF(D399&lt;=5,0,IF(D399=7,150,0))</f>
        <v>0</v>
      </c>
      <c r="H399" s="4">
        <f>IF(D399&lt;=5,F399*$M$12,0)</f>
        <v>132</v>
      </c>
      <c r="I399" s="4">
        <f t="shared" si="19"/>
        <v>132</v>
      </c>
      <c r="J399">
        <f t="shared" si="21"/>
        <v>73870</v>
      </c>
    </row>
    <row r="400" spans="1:10" x14ac:dyDescent="0.25">
      <c r="A400" s="2">
        <v>45325</v>
      </c>
      <c r="B400" s="4">
        <f t="shared" si="20"/>
        <v>2</v>
      </c>
      <c r="C400" s="2" t="s">
        <v>0</v>
      </c>
      <c r="D400">
        <f t="shared" si="18"/>
        <v>6</v>
      </c>
      <c r="E400">
        <v>10</v>
      </c>
      <c r="F400" s="12">
        <f>ROUNDDOWN(VLOOKUP(C400,$L$2:$M$5,2,FALSE)*E400,)</f>
        <v>2</v>
      </c>
      <c r="G400" s="4">
        <f>IF(D400&lt;=5,0,IF(D400=7,150,0))</f>
        <v>0</v>
      </c>
      <c r="H400" s="4">
        <f>IF(D400&lt;=5,F400*$M$12,0)</f>
        <v>0</v>
      </c>
      <c r="I400" s="4">
        <f t="shared" si="19"/>
        <v>0</v>
      </c>
      <c r="J400">
        <f t="shared" si="21"/>
        <v>73870</v>
      </c>
    </row>
    <row r="401" spans="1:10" x14ac:dyDescent="0.25">
      <c r="A401" s="2">
        <v>45326</v>
      </c>
      <c r="B401" s="4">
        <f t="shared" si="20"/>
        <v>2</v>
      </c>
      <c r="C401" s="2" t="s">
        <v>0</v>
      </c>
      <c r="D401">
        <f t="shared" si="18"/>
        <v>7</v>
      </c>
      <c r="E401">
        <v>10</v>
      </c>
      <c r="F401" s="12">
        <f>ROUNDDOWN(VLOOKUP(C401,$L$2:$M$5,2,FALSE)*E401,)</f>
        <v>2</v>
      </c>
      <c r="G401" s="4">
        <f>IF(D401&lt;=5,0,IF(D401=7,150,0))</f>
        <v>150</v>
      </c>
      <c r="H401" s="4">
        <f>IF(D401&lt;=5,F401*$M$12,0)</f>
        <v>0</v>
      </c>
      <c r="I401" s="4">
        <f t="shared" si="19"/>
        <v>-150</v>
      </c>
      <c r="J401">
        <f t="shared" si="21"/>
        <v>73720</v>
      </c>
    </row>
    <row r="402" spans="1:10" x14ac:dyDescent="0.25">
      <c r="A402" s="2">
        <v>45327</v>
      </c>
      <c r="B402" s="4">
        <f t="shared" si="20"/>
        <v>2</v>
      </c>
      <c r="C402" s="2" t="s">
        <v>0</v>
      </c>
      <c r="D402">
        <f t="shared" si="18"/>
        <v>1</v>
      </c>
      <c r="E402">
        <v>10</v>
      </c>
      <c r="F402" s="12">
        <f>ROUNDDOWN(VLOOKUP(C402,$L$2:$M$5,2,FALSE)*E402,)</f>
        <v>2</v>
      </c>
      <c r="G402" s="4">
        <f>IF(D402&lt;=5,0,IF(D402=7,150,0))</f>
        <v>0</v>
      </c>
      <c r="H402" s="4">
        <f>IF(D402&lt;=5,F402*$M$12,0)</f>
        <v>132</v>
      </c>
      <c r="I402" s="4">
        <f t="shared" si="19"/>
        <v>132</v>
      </c>
      <c r="J402">
        <f t="shared" si="21"/>
        <v>73852</v>
      </c>
    </row>
    <row r="403" spans="1:10" x14ac:dyDescent="0.25">
      <c r="A403" s="2">
        <v>45328</v>
      </c>
      <c r="B403" s="4">
        <f t="shared" si="20"/>
        <v>2</v>
      </c>
      <c r="C403" s="2" t="s">
        <v>0</v>
      </c>
      <c r="D403">
        <f t="shared" si="18"/>
        <v>2</v>
      </c>
      <c r="E403">
        <v>10</v>
      </c>
      <c r="F403" s="12">
        <f>ROUNDDOWN(VLOOKUP(C403,$L$2:$M$5,2,FALSE)*E403,)</f>
        <v>2</v>
      </c>
      <c r="G403" s="4">
        <f>IF(D403&lt;=5,0,IF(D403=7,150,0))</f>
        <v>0</v>
      </c>
      <c r="H403" s="4">
        <f>IF(D403&lt;=5,F403*$M$12,0)</f>
        <v>132</v>
      </c>
      <c r="I403" s="4">
        <f t="shared" si="19"/>
        <v>132</v>
      </c>
      <c r="J403">
        <f t="shared" si="21"/>
        <v>73984</v>
      </c>
    </row>
    <row r="404" spans="1:10" x14ac:dyDescent="0.25">
      <c r="A404" s="2">
        <v>45329</v>
      </c>
      <c r="B404" s="4">
        <f t="shared" si="20"/>
        <v>2</v>
      </c>
      <c r="C404" s="2" t="s">
        <v>0</v>
      </c>
      <c r="D404">
        <f t="shared" si="18"/>
        <v>3</v>
      </c>
      <c r="E404">
        <v>10</v>
      </c>
      <c r="F404" s="12">
        <f>ROUNDDOWN(VLOOKUP(C404,$L$2:$M$5,2,FALSE)*E404,)</f>
        <v>2</v>
      </c>
      <c r="G404" s="4">
        <f>IF(D404&lt;=5,0,IF(D404=7,150,0))</f>
        <v>0</v>
      </c>
      <c r="H404" s="4">
        <f>IF(D404&lt;=5,F404*$M$12,0)</f>
        <v>132</v>
      </c>
      <c r="I404" s="4">
        <f t="shared" si="19"/>
        <v>132</v>
      </c>
      <c r="J404">
        <f t="shared" si="21"/>
        <v>74116</v>
      </c>
    </row>
    <row r="405" spans="1:10" x14ac:dyDescent="0.25">
      <c r="A405" s="2">
        <v>45330</v>
      </c>
      <c r="B405" s="4">
        <f t="shared" si="20"/>
        <v>2</v>
      </c>
      <c r="C405" s="2" t="s">
        <v>0</v>
      </c>
      <c r="D405">
        <f t="shared" si="18"/>
        <v>4</v>
      </c>
      <c r="E405">
        <v>10</v>
      </c>
      <c r="F405" s="12">
        <f>ROUNDDOWN(VLOOKUP(C405,$L$2:$M$5,2,FALSE)*E405,)</f>
        <v>2</v>
      </c>
      <c r="G405" s="4">
        <f>IF(D405&lt;=5,0,IF(D405=7,150,0))</f>
        <v>0</v>
      </c>
      <c r="H405" s="4">
        <f>IF(D405&lt;=5,F405*$M$12,0)</f>
        <v>132</v>
      </c>
      <c r="I405" s="4">
        <f t="shared" si="19"/>
        <v>132</v>
      </c>
      <c r="J405">
        <f t="shared" si="21"/>
        <v>74248</v>
      </c>
    </row>
    <row r="406" spans="1:10" x14ac:dyDescent="0.25">
      <c r="A406" s="2">
        <v>45331</v>
      </c>
      <c r="B406" s="4">
        <f t="shared" si="20"/>
        <v>2</v>
      </c>
      <c r="C406" s="2" t="s">
        <v>0</v>
      </c>
      <c r="D406">
        <f t="shared" si="18"/>
        <v>5</v>
      </c>
      <c r="E406">
        <v>10</v>
      </c>
      <c r="F406" s="12">
        <f>ROUNDDOWN(VLOOKUP(C406,$L$2:$M$5,2,FALSE)*E406,)</f>
        <v>2</v>
      </c>
      <c r="G406" s="4">
        <f>IF(D406&lt;=5,0,IF(D406=7,150,0))</f>
        <v>0</v>
      </c>
      <c r="H406" s="4">
        <f>IF(D406&lt;=5,F406*$M$12,0)</f>
        <v>132</v>
      </c>
      <c r="I406" s="4">
        <f t="shared" si="19"/>
        <v>132</v>
      </c>
      <c r="J406">
        <f t="shared" si="21"/>
        <v>74380</v>
      </c>
    </row>
    <row r="407" spans="1:10" x14ac:dyDescent="0.25">
      <c r="A407" s="2">
        <v>45332</v>
      </c>
      <c r="B407" s="4">
        <f t="shared" si="20"/>
        <v>2</v>
      </c>
      <c r="C407" s="2" t="s">
        <v>0</v>
      </c>
      <c r="D407">
        <f t="shared" si="18"/>
        <v>6</v>
      </c>
      <c r="E407">
        <v>10</v>
      </c>
      <c r="F407" s="12">
        <f>ROUNDDOWN(VLOOKUP(C407,$L$2:$M$5,2,FALSE)*E407,)</f>
        <v>2</v>
      </c>
      <c r="G407" s="4">
        <f>IF(D407&lt;=5,0,IF(D407=7,150,0))</f>
        <v>0</v>
      </c>
      <c r="H407" s="4">
        <f>IF(D407&lt;=5,F407*$M$12,0)</f>
        <v>0</v>
      </c>
      <c r="I407" s="4">
        <f t="shared" si="19"/>
        <v>0</v>
      </c>
      <c r="J407">
        <f t="shared" si="21"/>
        <v>74380</v>
      </c>
    </row>
    <row r="408" spans="1:10" x14ac:dyDescent="0.25">
      <c r="A408" s="2">
        <v>45333</v>
      </c>
      <c r="B408" s="4">
        <f t="shared" si="20"/>
        <v>2</v>
      </c>
      <c r="C408" s="2" t="s">
        <v>0</v>
      </c>
      <c r="D408">
        <f t="shared" si="18"/>
        <v>7</v>
      </c>
      <c r="E408">
        <v>10</v>
      </c>
      <c r="F408" s="12">
        <f>ROUNDDOWN(VLOOKUP(C408,$L$2:$M$5,2,FALSE)*E408,)</f>
        <v>2</v>
      </c>
      <c r="G408" s="4">
        <f>IF(D408&lt;=5,0,IF(D408=7,150,0))</f>
        <v>150</v>
      </c>
      <c r="H408" s="4">
        <f>IF(D408&lt;=5,F408*$M$12,0)</f>
        <v>0</v>
      </c>
      <c r="I408" s="4">
        <f t="shared" si="19"/>
        <v>-150</v>
      </c>
      <c r="J408">
        <f t="shared" si="21"/>
        <v>74230</v>
      </c>
    </row>
    <row r="409" spans="1:10" x14ac:dyDescent="0.25">
      <c r="A409" s="2">
        <v>45334</v>
      </c>
      <c r="B409" s="4">
        <f t="shared" si="20"/>
        <v>2</v>
      </c>
      <c r="C409" s="2" t="s">
        <v>0</v>
      </c>
      <c r="D409">
        <f t="shared" si="18"/>
        <v>1</v>
      </c>
      <c r="E409">
        <v>10</v>
      </c>
      <c r="F409" s="12">
        <f>ROUNDDOWN(VLOOKUP(C409,$L$2:$M$5,2,FALSE)*E409,)</f>
        <v>2</v>
      </c>
      <c r="G409" s="4">
        <f>IF(D409&lt;=5,0,IF(D409=7,150,0))</f>
        <v>0</v>
      </c>
      <c r="H409" s="4">
        <f>IF(D409&lt;=5,F409*$M$12,0)</f>
        <v>132</v>
      </c>
      <c r="I409" s="4">
        <f t="shared" si="19"/>
        <v>132</v>
      </c>
      <c r="J409">
        <f t="shared" si="21"/>
        <v>74362</v>
      </c>
    </row>
    <row r="410" spans="1:10" x14ac:dyDescent="0.25">
      <c r="A410" s="2">
        <v>45335</v>
      </c>
      <c r="B410" s="4">
        <f t="shared" si="20"/>
        <v>2</v>
      </c>
      <c r="C410" s="2" t="s">
        <v>0</v>
      </c>
      <c r="D410">
        <f t="shared" si="18"/>
        <v>2</v>
      </c>
      <c r="E410">
        <v>10</v>
      </c>
      <c r="F410" s="12">
        <f>ROUNDDOWN(VLOOKUP(C410,$L$2:$M$5,2,FALSE)*E410,)</f>
        <v>2</v>
      </c>
      <c r="G410" s="4">
        <f>IF(D410&lt;=5,0,IF(D410=7,150,0))</f>
        <v>0</v>
      </c>
      <c r="H410" s="4">
        <f>IF(D410&lt;=5,F410*$M$12,0)</f>
        <v>132</v>
      </c>
      <c r="I410" s="4">
        <f t="shared" si="19"/>
        <v>132</v>
      </c>
      <c r="J410">
        <f t="shared" si="21"/>
        <v>74494</v>
      </c>
    </row>
    <row r="411" spans="1:10" x14ac:dyDescent="0.25">
      <c r="A411" s="2">
        <v>45336</v>
      </c>
      <c r="B411" s="4">
        <f t="shared" si="20"/>
        <v>2</v>
      </c>
      <c r="C411" s="2" t="s">
        <v>0</v>
      </c>
      <c r="D411">
        <f t="shared" si="18"/>
        <v>3</v>
      </c>
      <c r="E411">
        <v>10</v>
      </c>
      <c r="F411" s="12">
        <f>ROUNDDOWN(VLOOKUP(C411,$L$2:$M$5,2,FALSE)*E411,)</f>
        <v>2</v>
      </c>
      <c r="G411" s="4">
        <f>IF(D411&lt;=5,0,IF(D411=7,150,0))</f>
        <v>0</v>
      </c>
      <c r="H411" s="4">
        <f>IF(D411&lt;=5,F411*$M$12,0)</f>
        <v>132</v>
      </c>
      <c r="I411" s="4">
        <f t="shared" si="19"/>
        <v>132</v>
      </c>
      <c r="J411">
        <f t="shared" si="21"/>
        <v>74626</v>
      </c>
    </row>
    <row r="412" spans="1:10" x14ac:dyDescent="0.25">
      <c r="A412" s="2">
        <v>45337</v>
      </c>
      <c r="B412" s="4">
        <f t="shared" si="20"/>
        <v>2</v>
      </c>
      <c r="C412" s="2" t="s">
        <v>0</v>
      </c>
      <c r="D412">
        <f t="shared" si="18"/>
        <v>4</v>
      </c>
      <c r="E412">
        <v>10</v>
      </c>
      <c r="F412" s="12">
        <f>ROUNDDOWN(VLOOKUP(C412,$L$2:$M$5,2,FALSE)*E412,)</f>
        <v>2</v>
      </c>
      <c r="G412" s="4">
        <f>IF(D412&lt;=5,0,IF(D412=7,150,0))</f>
        <v>0</v>
      </c>
      <c r="H412" s="4">
        <f>IF(D412&lt;=5,F412*$M$12,0)</f>
        <v>132</v>
      </c>
      <c r="I412" s="4">
        <f t="shared" si="19"/>
        <v>132</v>
      </c>
      <c r="J412">
        <f t="shared" si="21"/>
        <v>74758</v>
      </c>
    </row>
    <row r="413" spans="1:10" x14ac:dyDescent="0.25">
      <c r="A413" s="2">
        <v>45338</v>
      </c>
      <c r="B413" s="4">
        <f t="shared" si="20"/>
        <v>2</v>
      </c>
      <c r="C413" s="2" t="s">
        <v>0</v>
      </c>
      <c r="D413">
        <f t="shared" si="18"/>
        <v>5</v>
      </c>
      <c r="E413">
        <v>10</v>
      </c>
      <c r="F413" s="12">
        <f>ROUNDDOWN(VLOOKUP(C413,$L$2:$M$5,2,FALSE)*E413,)</f>
        <v>2</v>
      </c>
      <c r="G413" s="4">
        <f>IF(D413&lt;=5,0,IF(D413=7,150,0))</f>
        <v>0</v>
      </c>
      <c r="H413" s="4">
        <f>IF(D413&lt;=5,F413*$M$12,0)</f>
        <v>132</v>
      </c>
      <c r="I413" s="4">
        <f t="shared" si="19"/>
        <v>132</v>
      </c>
      <c r="J413">
        <f t="shared" si="21"/>
        <v>74890</v>
      </c>
    </row>
    <row r="414" spans="1:10" x14ac:dyDescent="0.25">
      <c r="A414" s="2">
        <v>45339</v>
      </c>
      <c r="B414" s="4">
        <f t="shared" si="20"/>
        <v>2</v>
      </c>
      <c r="C414" s="2" t="s">
        <v>0</v>
      </c>
      <c r="D414">
        <f t="shared" si="18"/>
        <v>6</v>
      </c>
      <c r="E414">
        <v>10</v>
      </c>
      <c r="F414" s="12">
        <f>ROUNDDOWN(VLOOKUP(C414,$L$2:$M$5,2,FALSE)*E414,)</f>
        <v>2</v>
      </c>
      <c r="G414" s="4">
        <f>IF(D414&lt;=5,0,IF(D414=7,150,0))</f>
        <v>0</v>
      </c>
      <c r="H414" s="4">
        <f>IF(D414&lt;=5,F414*$M$12,0)</f>
        <v>0</v>
      </c>
      <c r="I414" s="4">
        <f t="shared" si="19"/>
        <v>0</v>
      </c>
      <c r="J414">
        <f t="shared" si="21"/>
        <v>74890</v>
      </c>
    </row>
    <row r="415" spans="1:10" x14ac:dyDescent="0.25">
      <c r="A415" s="2">
        <v>45340</v>
      </c>
      <c r="B415" s="4">
        <f t="shared" si="20"/>
        <v>2</v>
      </c>
      <c r="C415" s="2" t="s">
        <v>0</v>
      </c>
      <c r="D415">
        <f t="shared" si="18"/>
        <v>7</v>
      </c>
      <c r="E415">
        <v>10</v>
      </c>
      <c r="F415" s="12">
        <f>ROUNDDOWN(VLOOKUP(C415,$L$2:$M$5,2,FALSE)*E415,)</f>
        <v>2</v>
      </c>
      <c r="G415" s="4">
        <f>IF(D415&lt;=5,0,IF(D415=7,150,0))</f>
        <v>150</v>
      </c>
      <c r="H415" s="4">
        <f>IF(D415&lt;=5,F415*$M$12,0)</f>
        <v>0</v>
      </c>
      <c r="I415" s="4">
        <f t="shared" si="19"/>
        <v>-150</v>
      </c>
      <c r="J415">
        <f t="shared" si="21"/>
        <v>74740</v>
      </c>
    </row>
    <row r="416" spans="1:10" x14ac:dyDescent="0.25">
      <c r="A416" s="2">
        <v>45341</v>
      </c>
      <c r="B416" s="4">
        <f t="shared" si="20"/>
        <v>2</v>
      </c>
      <c r="C416" s="2" t="s">
        <v>0</v>
      </c>
      <c r="D416">
        <f t="shared" si="18"/>
        <v>1</v>
      </c>
      <c r="E416">
        <v>10</v>
      </c>
      <c r="F416" s="12">
        <f>ROUNDDOWN(VLOOKUP(C416,$L$2:$M$5,2,FALSE)*E416,)</f>
        <v>2</v>
      </c>
      <c r="G416" s="4">
        <f>IF(D416&lt;=5,0,IF(D416=7,150,0))</f>
        <v>0</v>
      </c>
      <c r="H416" s="4">
        <f>IF(D416&lt;=5,F416*$M$12,0)</f>
        <v>132</v>
      </c>
      <c r="I416" s="4">
        <f t="shared" si="19"/>
        <v>132</v>
      </c>
      <c r="J416">
        <f t="shared" si="21"/>
        <v>74872</v>
      </c>
    </row>
    <row r="417" spans="1:10" x14ac:dyDescent="0.25">
      <c r="A417" s="2">
        <v>45342</v>
      </c>
      <c r="B417" s="4">
        <f t="shared" si="20"/>
        <v>2</v>
      </c>
      <c r="C417" s="2" t="s">
        <v>0</v>
      </c>
      <c r="D417">
        <f t="shared" si="18"/>
        <v>2</v>
      </c>
      <c r="E417">
        <v>10</v>
      </c>
      <c r="F417" s="12">
        <f>ROUNDDOWN(VLOOKUP(C417,$L$2:$M$5,2,FALSE)*E417,)</f>
        <v>2</v>
      </c>
      <c r="G417" s="4">
        <f>IF(D417&lt;=5,0,IF(D417=7,150,0))</f>
        <v>0</v>
      </c>
      <c r="H417" s="4">
        <f>IF(D417&lt;=5,F417*$M$12,0)</f>
        <v>132</v>
      </c>
      <c r="I417" s="4">
        <f t="shared" si="19"/>
        <v>132</v>
      </c>
      <c r="J417">
        <f t="shared" si="21"/>
        <v>75004</v>
      </c>
    </row>
    <row r="418" spans="1:10" x14ac:dyDescent="0.25">
      <c r="A418" s="2">
        <v>45343</v>
      </c>
      <c r="B418" s="4">
        <f t="shared" si="20"/>
        <v>2</v>
      </c>
      <c r="C418" s="2" t="s">
        <v>0</v>
      </c>
      <c r="D418">
        <f t="shared" si="18"/>
        <v>3</v>
      </c>
      <c r="E418">
        <v>10</v>
      </c>
      <c r="F418" s="12">
        <f>ROUNDDOWN(VLOOKUP(C418,$L$2:$M$5,2,FALSE)*E418,)</f>
        <v>2</v>
      </c>
      <c r="G418" s="4">
        <f>IF(D418&lt;=5,0,IF(D418=7,150,0))</f>
        <v>0</v>
      </c>
      <c r="H418" s="4">
        <f>IF(D418&lt;=5,F418*$M$12,0)</f>
        <v>132</v>
      </c>
      <c r="I418" s="4">
        <f t="shared" si="19"/>
        <v>132</v>
      </c>
      <c r="J418">
        <f t="shared" si="21"/>
        <v>75136</v>
      </c>
    </row>
    <row r="419" spans="1:10" x14ac:dyDescent="0.25">
      <c r="A419" s="2">
        <v>45344</v>
      </c>
      <c r="B419" s="4">
        <f t="shared" si="20"/>
        <v>2</v>
      </c>
      <c r="C419" s="2" t="s">
        <v>0</v>
      </c>
      <c r="D419">
        <f t="shared" si="18"/>
        <v>4</v>
      </c>
      <c r="E419">
        <v>10</v>
      </c>
      <c r="F419" s="12">
        <f>ROUNDDOWN(VLOOKUP(C419,$L$2:$M$5,2,FALSE)*E419,)</f>
        <v>2</v>
      </c>
      <c r="G419" s="4">
        <f>IF(D419&lt;=5,0,IF(D419=7,150,0))</f>
        <v>0</v>
      </c>
      <c r="H419" s="4">
        <f>IF(D419&lt;=5,F419*$M$12,0)</f>
        <v>132</v>
      </c>
      <c r="I419" s="4">
        <f t="shared" si="19"/>
        <v>132</v>
      </c>
      <c r="J419">
        <f t="shared" si="21"/>
        <v>75268</v>
      </c>
    </row>
    <row r="420" spans="1:10" x14ac:dyDescent="0.25">
      <c r="A420" s="2">
        <v>45345</v>
      </c>
      <c r="B420" s="4">
        <f t="shared" si="20"/>
        <v>2</v>
      </c>
      <c r="C420" s="2" t="s">
        <v>0</v>
      </c>
      <c r="D420">
        <f t="shared" si="18"/>
        <v>5</v>
      </c>
      <c r="E420">
        <v>10</v>
      </c>
      <c r="F420" s="12">
        <f>ROUNDDOWN(VLOOKUP(C420,$L$2:$M$5,2,FALSE)*E420,)</f>
        <v>2</v>
      </c>
      <c r="G420" s="4">
        <f>IF(D420&lt;=5,0,IF(D420=7,150,0))</f>
        <v>0</v>
      </c>
      <c r="H420" s="4">
        <f>IF(D420&lt;=5,F420*$M$12,0)</f>
        <v>132</v>
      </c>
      <c r="I420" s="4">
        <f t="shared" si="19"/>
        <v>132</v>
      </c>
      <c r="J420">
        <f t="shared" si="21"/>
        <v>75400</v>
      </c>
    </row>
    <row r="421" spans="1:10" x14ac:dyDescent="0.25">
      <c r="A421" s="2">
        <v>45346</v>
      </c>
      <c r="B421" s="4">
        <f t="shared" si="20"/>
        <v>2</v>
      </c>
      <c r="C421" s="2" t="s">
        <v>0</v>
      </c>
      <c r="D421">
        <f t="shared" si="18"/>
        <v>6</v>
      </c>
      <c r="E421">
        <v>10</v>
      </c>
      <c r="F421" s="12">
        <f>ROUNDDOWN(VLOOKUP(C421,$L$2:$M$5,2,FALSE)*E421,)</f>
        <v>2</v>
      </c>
      <c r="G421" s="4">
        <f>IF(D421&lt;=5,0,IF(D421=7,150,0))</f>
        <v>0</v>
      </c>
      <c r="H421" s="4">
        <f>IF(D421&lt;=5,F421*$M$12,0)</f>
        <v>0</v>
      </c>
      <c r="I421" s="4">
        <f t="shared" si="19"/>
        <v>0</v>
      </c>
      <c r="J421">
        <f t="shared" si="21"/>
        <v>75400</v>
      </c>
    </row>
    <row r="422" spans="1:10" x14ac:dyDescent="0.25">
      <c r="A422" s="2">
        <v>45347</v>
      </c>
      <c r="B422" s="4">
        <f t="shared" si="20"/>
        <v>2</v>
      </c>
      <c r="C422" s="2" t="s">
        <v>0</v>
      </c>
      <c r="D422">
        <f t="shared" si="18"/>
        <v>7</v>
      </c>
      <c r="E422">
        <v>10</v>
      </c>
      <c r="F422" s="12">
        <f>ROUNDDOWN(VLOOKUP(C422,$L$2:$M$5,2,FALSE)*E422,)</f>
        <v>2</v>
      </c>
      <c r="G422" s="4">
        <f>IF(D422&lt;=5,0,IF(D422=7,150,0))</f>
        <v>150</v>
      </c>
      <c r="H422" s="4">
        <f>IF(D422&lt;=5,F422*$M$12,0)</f>
        <v>0</v>
      </c>
      <c r="I422" s="4">
        <f t="shared" si="19"/>
        <v>-150</v>
      </c>
      <c r="J422">
        <f t="shared" si="21"/>
        <v>75250</v>
      </c>
    </row>
    <row r="423" spans="1:10" x14ac:dyDescent="0.25">
      <c r="A423" s="2">
        <v>45348</v>
      </c>
      <c r="B423" s="4">
        <f t="shared" si="20"/>
        <v>2</v>
      </c>
      <c r="C423" s="2" t="s">
        <v>0</v>
      </c>
      <c r="D423">
        <f t="shared" si="18"/>
        <v>1</v>
      </c>
      <c r="E423">
        <v>10</v>
      </c>
      <c r="F423" s="12">
        <f>ROUNDDOWN(VLOOKUP(C423,$L$2:$M$5,2,FALSE)*E423,)</f>
        <v>2</v>
      </c>
      <c r="G423" s="4">
        <f>IF(D423&lt;=5,0,IF(D423=7,150,0))</f>
        <v>0</v>
      </c>
      <c r="H423" s="4">
        <f>IF(D423&lt;=5,F423*$M$12,0)</f>
        <v>132</v>
      </c>
      <c r="I423" s="4">
        <f t="shared" si="19"/>
        <v>132</v>
      </c>
      <c r="J423">
        <f t="shared" si="21"/>
        <v>75382</v>
      </c>
    </row>
    <row r="424" spans="1:10" x14ac:dyDescent="0.25">
      <c r="A424" s="2">
        <v>45349</v>
      </c>
      <c r="B424" s="4">
        <f t="shared" si="20"/>
        <v>2</v>
      </c>
      <c r="C424" s="2" t="s">
        <v>0</v>
      </c>
      <c r="D424">
        <f t="shared" si="18"/>
        <v>2</v>
      </c>
      <c r="E424">
        <v>10</v>
      </c>
      <c r="F424" s="12">
        <f>ROUNDDOWN(VLOOKUP(C424,$L$2:$M$5,2,FALSE)*E424,)</f>
        <v>2</v>
      </c>
      <c r="G424" s="4">
        <f>IF(D424&lt;=5,0,IF(D424=7,150,0))</f>
        <v>0</v>
      </c>
      <c r="H424" s="4">
        <f>IF(D424&lt;=5,F424*$M$12,0)</f>
        <v>132</v>
      </c>
      <c r="I424" s="4">
        <f t="shared" si="19"/>
        <v>132</v>
      </c>
      <c r="J424">
        <f t="shared" si="21"/>
        <v>75514</v>
      </c>
    </row>
    <row r="425" spans="1:10" x14ac:dyDescent="0.25">
      <c r="A425" s="2">
        <v>45350</v>
      </c>
      <c r="B425" s="4">
        <f t="shared" si="20"/>
        <v>2</v>
      </c>
      <c r="C425" s="2" t="s">
        <v>0</v>
      </c>
      <c r="D425">
        <f t="shared" si="18"/>
        <v>3</v>
      </c>
      <c r="E425">
        <v>10</v>
      </c>
      <c r="F425" s="12">
        <f>ROUNDDOWN(VLOOKUP(C425,$L$2:$M$5,2,FALSE)*E425,)</f>
        <v>2</v>
      </c>
      <c r="G425" s="4">
        <f>IF(D425&lt;=5,0,IF(D425=7,150,0))</f>
        <v>0</v>
      </c>
      <c r="H425" s="4">
        <f>IF(D425&lt;=5,F425*$M$12,0)</f>
        <v>132</v>
      </c>
      <c r="I425" s="4">
        <f t="shared" si="19"/>
        <v>132</v>
      </c>
      <c r="J425">
        <f t="shared" si="21"/>
        <v>75646</v>
      </c>
    </row>
    <row r="426" spans="1:10" x14ac:dyDescent="0.25">
      <c r="A426" s="2">
        <v>45351</v>
      </c>
      <c r="B426" s="4">
        <f t="shared" si="20"/>
        <v>2</v>
      </c>
      <c r="C426" s="2" t="s">
        <v>0</v>
      </c>
      <c r="D426">
        <f t="shared" si="18"/>
        <v>4</v>
      </c>
      <c r="E426">
        <v>10</v>
      </c>
      <c r="F426" s="12">
        <f>ROUNDDOWN(VLOOKUP(C426,$L$2:$M$5,2,FALSE)*E426,)</f>
        <v>2</v>
      </c>
      <c r="G426" s="4">
        <f>IF(D426&lt;=5,0,IF(D426=7,150,0))</f>
        <v>0</v>
      </c>
      <c r="H426" s="4">
        <f>IF(D426&lt;=5,F426*$M$12,0)</f>
        <v>132</v>
      </c>
      <c r="I426" s="4">
        <f t="shared" si="19"/>
        <v>132</v>
      </c>
      <c r="J426">
        <f t="shared" si="21"/>
        <v>75778</v>
      </c>
    </row>
    <row r="427" spans="1:10" x14ac:dyDescent="0.25">
      <c r="A427" s="2">
        <v>45352</v>
      </c>
      <c r="B427" s="4">
        <f t="shared" si="20"/>
        <v>3</v>
      </c>
      <c r="C427" s="2" t="s">
        <v>0</v>
      </c>
      <c r="D427">
        <f t="shared" si="18"/>
        <v>5</v>
      </c>
      <c r="E427">
        <v>10</v>
      </c>
      <c r="F427" s="12">
        <f>ROUNDDOWN(VLOOKUP(C427,$L$2:$M$5,2,FALSE)*E427,)</f>
        <v>2</v>
      </c>
      <c r="G427" s="4">
        <f>IF(D427&lt;=5,0,IF(D427=7,150,0))</f>
        <v>0</v>
      </c>
      <c r="H427" s="4">
        <f>IF(D427&lt;=5,F427*$M$12,0)</f>
        <v>132</v>
      </c>
      <c r="I427" s="4">
        <f t="shared" si="19"/>
        <v>132</v>
      </c>
      <c r="J427">
        <f t="shared" si="21"/>
        <v>75910</v>
      </c>
    </row>
    <row r="428" spans="1:10" x14ac:dyDescent="0.25">
      <c r="A428" s="2">
        <v>45353</v>
      </c>
      <c r="B428" s="4">
        <f t="shared" si="20"/>
        <v>3</v>
      </c>
      <c r="C428" s="2" t="s">
        <v>0</v>
      </c>
      <c r="D428">
        <f t="shared" si="18"/>
        <v>6</v>
      </c>
      <c r="E428">
        <v>10</v>
      </c>
      <c r="F428" s="12">
        <f>ROUNDDOWN(VLOOKUP(C428,$L$2:$M$5,2,FALSE)*E428,)</f>
        <v>2</v>
      </c>
      <c r="G428" s="4">
        <f>IF(D428&lt;=5,0,IF(D428=7,150,0))</f>
        <v>0</v>
      </c>
      <c r="H428" s="4">
        <f>IF(D428&lt;=5,F428*$M$12,0)</f>
        <v>0</v>
      </c>
      <c r="I428" s="4">
        <f t="shared" si="19"/>
        <v>0</v>
      </c>
      <c r="J428">
        <f t="shared" si="21"/>
        <v>75910</v>
      </c>
    </row>
    <row r="429" spans="1:10" x14ac:dyDescent="0.25">
      <c r="A429" s="2">
        <v>45354</v>
      </c>
      <c r="B429" s="4">
        <f t="shared" si="20"/>
        <v>3</v>
      </c>
      <c r="C429" s="2" t="s">
        <v>0</v>
      </c>
      <c r="D429">
        <f t="shared" si="18"/>
        <v>7</v>
      </c>
      <c r="E429">
        <v>10</v>
      </c>
      <c r="F429" s="12">
        <f>ROUNDDOWN(VLOOKUP(C429,$L$2:$M$5,2,FALSE)*E429,)</f>
        <v>2</v>
      </c>
      <c r="G429" s="4">
        <f>IF(D429&lt;=5,0,IF(D429=7,150,0))</f>
        <v>150</v>
      </c>
      <c r="H429" s="4">
        <f>IF(D429&lt;=5,F429*$M$12,0)</f>
        <v>0</v>
      </c>
      <c r="I429" s="4">
        <f t="shared" si="19"/>
        <v>-150</v>
      </c>
      <c r="J429">
        <f t="shared" si="21"/>
        <v>75760</v>
      </c>
    </row>
    <row r="430" spans="1:10" x14ac:dyDescent="0.25">
      <c r="A430" s="2">
        <v>45355</v>
      </c>
      <c r="B430" s="4">
        <f t="shared" si="20"/>
        <v>3</v>
      </c>
      <c r="C430" s="2" t="s">
        <v>0</v>
      </c>
      <c r="D430">
        <f t="shared" si="18"/>
        <v>1</v>
      </c>
      <c r="E430">
        <v>10</v>
      </c>
      <c r="F430" s="12">
        <f>ROUNDDOWN(VLOOKUP(C430,$L$2:$M$5,2,FALSE)*E430,)</f>
        <v>2</v>
      </c>
      <c r="G430" s="4">
        <f>IF(D430&lt;=5,0,IF(D430=7,150,0))</f>
        <v>0</v>
      </c>
      <c r="H430" s="4">
        <f>IF(D430&lt;=5,F430*$M$12,0)</f>
        <v>132</v>
      </c>
      <c r="I430" s="4">
        <f t="shared" si="19"/>
        <v>132</v>
      </c>
      <c r="J430">
        <f t="shared" si="21"/>
        <v>75892</v>
      </c>
    </row>
    <row r="431" spans="1:10" x14ac:dyDescent="0.25">
      <c r="A431" s="2">
        <v>45356</v>
      </c>
      <c r="B431" s="4">
        <f t="shared" si="20"/>
        <v>3</v>
      </c>
      <c r="C431" s="2" t="s">
        <v>0</v>
      </c>
      <c r="D431">
        <f t="shared" ref="D431:D494" si="22">WEEKDAY(A431,2)</f>
        <v>2</v>
      </c>
      <c r="E431">
        <v>10</v>
      </c>
      <c r="F431" s="12">
        <f>ROUNDDOWN(VLOOKUP(C431,$L$2:$M$5,2,FALSE)*E431,)</f>
        <v>2</v>
      </c>
      <c r="G431" s="4">
        <f>IF(D431&lt;=5,0,IF(D431=7,150,0))</f>
        <v>0</v>
      </c>
      <c r="H431" s="4">
        <f>IF(D431&lt;=5,F431*$M$12,0)</f>
        <v>132</v>
      </c>
      <c r="I431" s="4">
        <f t="shared" si="19"/>
        <v>132</v>
      </c>
      <c r="J431">
        <f t="shared" si="21"/>
        <v>76024</v>
      </c>
    </row>
    <row r="432" spans="1:10" x14ac:dyDescent="0.25">
      <c r="A432" s="2">
        <v>45357</v>
      </c>
      <c r="B432" s="4">
        <f t="shared" si="20"/>
        <v>3</v>
      </c>
      <c r="C432" s="2" t="s">
        <v>0</v>
      </c>
      <c r="D432">
        <f t="shared" si="22"/>
        <v>3</v>
      </c>
      <c r="E432">
        <v>10</v>
      </c>
      <c r="F432" s="12">
        <f>ROUNDDOWN(VLOOKUP(C432,$L$2:$M$5,2,FALSE)*E432,)</f>
        <v>2</v>
      </c>
      <c r="G432" s="4">
        <f>IF(D432&lt;=5,0,IF(D432=7,150,0))</f>
        <v>0</v>
      </c>
      <c r="H432" s="4">
        <f>IF(D432&lt;=5,F432*$M$12,0)</f>
        <v>132</v>
      </c>
      <c r="I432" s="4">
        <f t="shared" si="19"/>
        <v>132</v>
      </c>
      <c r="J432">
        <f t="shared" si="21"/>
        <v>76156</v>
      </c>
    </row>
    <row r="433" spans="1:10" x14ac:dyDescent="0.25">
      <c r="A433" s="2">
        <v>45358</v>
      </c>
      <c r="B433" s="4">
        <f t="shared" si="20"/>
        <v>3</v>
      </c>
      <c r="C433" s="2" t="s">
        <v>0</v>
      </c>
      <c r="D433">
        <f t="shared" si="22"/>
        <v>4</v>
      </c>
      <c r="E433">
        <v>10</v>
      </c>
      <c r="F433" s="12">
        <f>ROUNDDOWN(VLOOKUP(C433,$L$2:$M$5,2,FALSE)*E433,)</f>
        <v>2</v>
      </c>
      <c r="G433" s="4">
        <f>IF(D433&lt;=5,0,IF(D433=7,150,0))</f>
        <v>0</v>
      </c>
      <c r="H433" s="4">
        <f>IF(D433&lt;=5,F433*$M$12,0)</f>
        <v>132</v>
      </c>
      <c r="I433" s="4">
        <f t="shared" si="19"/>
        <v>132</v>
      </c>
      <c r="J433">
        <f t="shared" si="21"/>
        <v>76288</v>
      </c>
    </row>
    <row r="434" spans="1:10" x14ac:dyDescent="0.25">
      <c r="A434" s="2">
        <v>45359</v>
      </c>
      <c r="B434" s="4">
        <f t="shared" si="20"/>
        <v>3</v>
      </c>
      <c r="C434" s="2" t="s">
        <v>0</v>
      </c>
      <c r="D434">
        <f t="shared" si="22"/>
        <v>5</v>
      </c>
      <c r="E434">
        <v>10</v>
      </c>
      <c r="F434" s="12">
        <f>ROUNDDOWN(VLOOKUP(C434,$L$2:$M$5,2,FALSE)*E434,)</f>
        <v>2</v>
      </c>
      <c r="G434" s="4">
        <f>IF(D434&lt;=5,0,IF(D434=7,150,0))</f>
        <v>0</v>
      </c>
      <c r="H434" s="4">
        <f>IF(D434&lt;=5,F434*$M$12,0)</f>
        <v>132</v>
      </c>
      <c r="I434" s="4">
        <f t="shared" si="19"/>
        <v>132</v>
      </c>
      <c r="J434">
        <f t="shared" si="21"/>
        <v>76420</v>
      </c>
    </row>
    <row r="435" spans="1:10" x14ac:dyDescent="0.25">
      <c r="A435" s="2">
        <v>45360</v>
      </c>
      <c r="B435" s="4">
        <f t="shared" si="20"/>
        <v>3</v>
      </c>
      <c r="C435" s="2" t="s">
        <v>0</v>
      </c>
      <c r="D435">
        <f t="shared" si="22"/>
        <v>6</v>
      </c>
      <c r="E435">
        <v>10</v>
      </c>
      <c r="F435" s="12">
        <f>ROUNDDOWN(VLOOKUP(C435,$L$2:$M$5,2,FALSE)*E435,)</f>
        <v>2</v>
      </c>
      <c r="G435" s="4">
        <f>IF(D435&lt;=5,0,IF(D435=7,150,0))</f>
        <v>0</v>
      </c>
      <c r="H435" s="4">
        <f>IF(D435&lt;=5,F435*$M$12,0)</f>
        <v>0</v>
      </c>
      <c r="I435" s="4">
        <f t="shared" si="19"/>
        <v>0</v>
      </c>
      <c r="J435">
        <f t="shared" si="21"/>
        <v>76420</v>
      </c>
    </row>
    <row r="436" spans="1:10" x14ac:dyDescent="0.25">
      <c r="A436" s="2">
        <v>45361</v>
      </c>
      <c r="B436" s="4">
        <f t="shared" si="20"/>
        <v>3</v>
      </c>
      <c r="C436" s="2" t="s">
        <v>0</v>
      </c>
      <c r="D436">
        <f t="shared" si="22"/>
        <v>7</v>
      </c>
      <c r="E436">
        <v>10</v>
      </c>
      <c r="F436" s="12">
        <f>ROUNDDOWN(VLOOKUP(C436,$L$2:$M$5,2,FALSE)*E436,)</f>
        <v>2</v>
      </c>
      <c r="G436" s="4">
        <f>IF(D436&lt;=5,0,IF(D436=7,150,0))</f>
        <v>150</v>
      </c>
      <c r="H436" s="4">
        <f>IF(D436&lt;=5,F436*$M$12,0)</f>
        <v>0</v>
      </c>
      <c r="I436" s="4">
        <f t="shared" si="19"/>
        <v>-150</v>
      </c>
      <c r="J436">
        <f t="shared" si="21"/>
        <v>76270</v>
      </c>
    </row>
    <row r="437" spans="1:10" x14ac:dyDescent="0.25">
      <c r="A437" s="2">
        <v>45362</v>
      </c>
      <c r="B437" s="4">
        <f t="shared" si="20"/>
        <v>3</v>
      </c>
      <c r="C437" s="2" t="s">
        <v>0</v>
      </c>
      <c r="D437">
        <f t="shared" si="22"/>
        <v>1</v>
      </c>
      <c r="E437">
        <v>10</v>
      </c>
      <c r="F437" s="12">
        <f>ROUNDDOWN(VLOOKUP(C437,$L$2:$M$5,2,FALSE)*E437,)</f>
        <v>2</v>
      </c>
      <c r="G437" s="4">
        <f>IF(D437&lt;=5,0,IF(D437=7,150,0))</f>
        <v>0</v>
      </c>
      <c r="H437" s="4">
        <f>IF(D437&lt;=5,F437*$M$12,0)</f>
        <v>132</v>
      </c>
      <c r="I437" s="4">
        <f t="shared" si="19"/>
        <v>132</v>
      </c>
      <c r="J437">
        <f t="shared" si="21"/>
        <v>76402</v>
      </c>
    </row>
    <row r="438" spans="1:10" x14ac:dyDescent="0.25">
      <c r="A438" s="2">
        <v>45363</v>
      </c>
      <c r="B438" s="4">
        <f t="shared" si="20"/>
        <v>3</v>
      </c>
      <c r="C438" s="2" t="s">
        <v>0</v>
      </c>
      <c r="D438">
        <f t="shared" si="22"/>
        <v>2</v>
      </c>
      <c r="E438">
        <v>10</v>
      </c>
      <c r="F438" s="12">
        <f>ROUNDDOWN(VLOOKUP(C438,$L$2:$M$5,2,FALSE)*E438,)</f>
        <v>2</v>
      </c>
      <c r="G438" s="4">
        <f>IF(D438&lt;=5,0,IF(D438=7,150,0))</f>
        <v>0</v>
      </c>
      <c r="H438" s="4">
        <f>IF(D438&lt;=5,F438*$M$12,0)</f>
        <v>132</v>
      </c>
      <c r="I438" s="4">
        <f t="shared" si="19"/>
        <v>132</v>
      </c>
      <c r="J438">
        <f t="shared" si="21"/>
        <v>76534</v>
      </c>
    </row>
    <row r="439" spans="1:10" x14ac:dyDescent="0.25">
      <c r="A439" s="2">
        <v>45364</v>
      </c>
      <c r="B439" s="4">
        <f t="shared" si="20"/>
        <v>3</v>
      </c>
      <c r="C439" s="2" t="s">
        <v>0</v>
      </c>
      <c r="D439">
        <f t="shared" si="22"/>
        <v>3</v>
      </c>
      <c r="E439">
        <v>10</v>
      </c>
      <c r="F439" s="12">
        <f>ROUNDDOWN(VLOOKUP(C439,$L$2:$M$5,2,FALSE)*E439,)</f>
        <v>2</v>
      </c>
      <c r="G439" s="4">
        <f>IF(D439&lt;=5,0,IF(D439=7,150,0))</f>
        <v>0</v>
      </c>
      <c r="H439" s="4">
        <f>IF(D439&lt;=5,F439*$M$12,0)</f>
        <v>132</v>
      </c>
      <c r="I439" s="4">
        <f t="shared" si="19"/>
        <v>132</v>
      </c>
      <c r="J439">
        <f t="shared" si="21"/>
        <v>76666</v>
      </c>
    </row>
    <row r="440" spans="1:10" x14ac:dyDescent="0.25">
      <c r="A440" s="2">
        <v>45365</v>
      </c>
      <c r="B440" s="4">
        <f t="shared" si="20"/>
        <v>3</v>
      </c>
      <c r="C440" s="2" t="s">
        <v>0</v>
      </c>
      <c r="D440">
        <f t="shared" si="22"/>
        <v>4</v>
      </c>
      <c r="E440">
        <v>10</v>
      </c>
      <c r="F440" s="12">
        <f>ROUNDDOWN(VLOOKUP(C440,$L$2:$M$5,2,FALSE)*E440,)</f>
        <v>2</v>
      </c>
      <c r="G440" s="4">
        <f>IF(D440&lt;=5,0,IF(D440=7,150,0))</f>
        <v>0</v>
      </c>
      <c r="H440" s="4">
        <f>IF(D440&lt;=5,F440*$M$12,0)</f>
        <v>132</v>
      </c>
      <c r="I440" s="4">
        <f t="shared" si="19"/>
        <v>132</v>
      </c>
      <c r="J440">
        <f t="shared" si="21"/>
        <v>76798</v>
      </c>
    </row>
    <row r="441" spans="1:10" x14ac:dyDescent="0.25">
      <c r="A441" s="2">
        <v>45366</v>
      </c>
      <c r="B441" s="4">
        <f t="shared" si="20"/>
        <v>3</v>
      </c>
      <c r="C441" s="2" t="s">
        <v>0</v>
      </c>
      <c r="D441">
        <f t="shared" si="22"/>
        <v>5</v>
      </c>
      <c r="E441">
        <v>10</v>
      </c>
      <c r="F441" s="12">
        <f>ROUNDDOWN(VLOOKUP(C441,$L$2:$M$5,2,FALSE)*E441,)</f>
        <v>2</v>
      </c>
      <c r="G441" s="4">
        <f>IF(D441&lt;=5,0,IF(D441=7,150,0))</f>
        <v>0</v>
      </c>
      <c r="H441" s="4">
        <f>IF(D441&lt;=5,F441*$M$12,0)</f>
        <v>132</v>
      </c>
      <c r="I441" s="4">
        <f t="shared" si="19"/>
        <v>132</v>
      </c>
      <c r="J441">
        <f t="shared" si="21"/>
        <v>76930</v>
      </c>
    </row>
    <row r="442" spans="1:10" x14ac:dyDescent="0.25">
      <c r="A442" s="2">
        <v>45367</v>
      </c>
      <c r="B442" s="4">
        <f t="shared" si="20"/>
        <v>3</v>
      </c>
      <c r="C442" s="2" t="s">
        <v>0</v>
      </c>
      <c r="D442">
        <f t="shared" si="22"/>
        <v>6</v>
      </c>
      <c r="E442">
        <v>10</v>
      </c>
      <c r="F442" s="12">
        <f>ROUNDDOWN(VLOOKUP(C442,$L$2:$M$5,2,FALSE)*E442,)</f>
        <v>2</v>
      </c>
      <c r="G442" s="4">
        <f>IF(D442&lt;=5,0,IF(D442=7,150,0))</f>
        <v>0</v>
      </c>
      <c r="H442" s="4">
        <f>IF(D442&lt;=5,F442*$M$12,0)</f>
        <v>0</v>
      </c>
      <c r="I442" s="4">
        <f t="shared" si="19"/>
        <v>0</v>
      </c>
      <c r="J442">
        <f t="shared" si="21"/>
        <v>76930</v>
      </c>
    </row>
    <row r="443" spans="1:10" x14ac:dyDescent="0.25">
      <c r="A443" s="2">
        <v>45368</v>
      </c>
      <c r="B443" s="4">
        <f t="shared" si="20"/>
        <v>3</v>
      </c>
      <c r="C443" s="2" t="s">
        <v>0</v>
      </c>
      <c r="D443">
        <f t="shared" si="22"/>
        <v>7</v>
      </c>
      <c r="E443">
        <v>10</v>
      </c>
      <c r="F443" s="12">
        <f>ROUNDDOWN(VLOOKUP(C443,$L$2:$M$5,2,FALSE)*E443,)</f>
        <v>2</v>
      </c>
      <c r="G443" s="4">
        <f>IF(D443&lt;=5,0,IF(D443=7,150,0))</f>
        <v>150</v>
      </c>
      <c r="H443" s="4">
        <f>IF(D443&lt;=5,F443*$M$12,0)</f>
        <v>0</v>
      </c>
      <c r="I443" s="4">
        <f t="shared" si="19"/>
        <v>-150</v>
      </c>
      <c r="J443">
        <f t="shared" si="21"/>
        <v>76780</v>
      </c>
    </row>
    <row r="444" spans="1:10" x14ac:dyDescent="0.25">
      <c r="A444" s="2">
        <v>45369</v>
      </c>
      <c r="B444" s="4">
        <f t="shared" si="20"/>
        <v>3</v>
      </c>
      <c r="C444" s="2" t="s">
        <v>0</v>
      </c>
      <c r="D444">
        <f t="shared" si="22"/>
        <v>1</v>
      </c>
      <c r="E444">
        <v>10</v>
      </c>
      <c r="F444" s="12">
        <f>ROUNDDOWN(VLOOKUP(C444,$L$2:$M$5,2,FALSE)*E444,)</f>
        <v>2</v>
      </c>
      <c r="G444" s="4">
        <f>IF(D444&lt;=5,0,IF(D444=7,150,0))</f>
        <v>0</v>
      </c>
      <c r="H444" s="4">
        <f>IF(D444&lt;=5,F444*$M$12,0)</f>
        <v>132</v>
      </c>
      <c r="I444" s="4">
        <f t="shared" si="19"/>
        <v>132</v>
      </c>
      <c r="J444">
        <f t="shared" si="21"/>
        <v>76912</v>
      </c>
    </row>
    <row r="445" spans="1:10" x14ac:dyDescent="0.25">
      <c r="A445" s="2">
        <v>45370</v>
      </c>
      <c r="B445" s="4">
        <f t="shared" si="20"/>
        <v>3</v>
      </c>
      <c r="C445" s="2" t="s">
        <v>1</v>
      </c>
      <c r="D445">
        <f t="shared" si="22"/>
        <v>2</v>
      </c>
      <c r="E445">
        <v>10</v>
      </c>
      <c r="F445" s="12">
        <f>ROUNDDOWN(VLOOKUP(C445,$L$2:$M$5,2,FALSE)*E445,)</f>
        <v>5</v>
      </c>
      <c r="G445" s="4">
        <f>IF(D445&lt;=5,0,IF(D445=7,150,0))</f>
        <v>0</v>
      </c>
      <c r="H445" s="4">
        <f>IF(D445&lt;=5,F445*$M$12,0)</f>
        <v>330</v>
      </c>
      <c r="I445" s="4">
        <f t="shared" si="19"/>
        <v>330</v>
      </c>
      <c r="J445">
        <f t="shared" si="21"/>
        <v>77242</v>
      </c>
    </row>
    <row r="446" spans="1:10" x14ac:dyDescent="0.25">
      <c r="A446" s="2">
        <v>45371</v>
      </c>
      <c r="B446" s="4">
        <f t="shared" si="20"/>
        <v>3</v>
      </c>
      <c r="C446" s="2" t="s">
        <v>1</v>
      </c>
      <c r="D446">
        <f t="shared" si="22"/>
        <v>3</v>
      </c>
      <c r="E446">
        <v>10</v>
      </c>
      <c r="F446" s="12">
        <f>ROUNDDOWN(VLOOKUP(C446,$L$2:$M$5,2,FALSE)*E446,)</f>
        <v>5</v>
      </c>
      <c r="G446" s="4">
        <f>IF(D446&lt;=5,0,IF(D446=7,150,0))</f>
        <v>0</v>
      </c>
      <c r="H446" s="4">
        <f>IF(D446&lt;=5,F446*$M$12,0)</f>
        <v>330</v>
      </c>
      <c r="I446" s="4">
        <f t="shared" si="19"/>
        <v>330</v>
      </c>
      <c r="J446">
        <f t="shared" si="21"/>
        <v>77572</v>
      </c>
    </row>
    <row r="447" spans="1:10" x14ac:dyDescent="0.25">
      <c r="A447" s="2">
        <v>45372</v>
      </c>
      <c r="B447" s="4">
        <f t="shared" si="20"/>
        <v>3</v>
      </c>
      <c r="C447" s="2" t="s">
        <v>1</v>
      </c>
      <c r="D447">
        <f t="shared" si="22"/>
        <v>4</v>
      </c>
      <c r="E447">
        <v>10</v>
      </c>
      <c r="F447" s="12">
        <f>ROUNDDOWN(VLOOKUP(C447,$L$2:$M$5,2,FALSE)*E447,)</f>
        <v>5</v>
      </c>
      <c r="G447" s="4">
        <f>IF(D447&lt;=5,0,IF(D447=7,150,0))</f>
        <v>0</v>
      </c>
      <c r="H447" s="4">
        <f>IF(D447&lt;=5,F447*$M$12,0)</f>
        <v>330</v>
      </c>
      <c r="I447" s="4">
        <f t="shared" si="19"/>
        <v>330</v>
      </c>
      <c r="J447">
        <f t="shared" si="21"/>
        <v>77902</v>
      </c>
    </row>
    <row r="448" spans="1:10" x14ac:dyDescent="0.25">
      <c r="A448" s="2">
        <v>45373</v>
      </c>
      <c r="B448" s="4">
        <f t="shared" si="20"/>
        <v>3</v>
      </c>
      <c r="C448" s="2" t="s">
        <v>1</v>
      </c>
      <c r="D448">
        <f t="shared" si="22"/>
        <v>5</v>
      </c>
      <c r="E448">
        <v>10</v>
      </c>
      <c r="F448" s="12">
        <f>ROUNDDOWN(VLOOKUP(C448,$L$2:$M$5,2,FALSE)*E448,)</f>
        <v>5</v>
      </c>
      <c r="G448" s="4">
        <f>IF(D448&lt;=5,0,IF(D448=7,150,0))</f>
        <v>0</v>
      </c>
      <c r="H448" s="4">
        <f>IF(D448&lt;=5,F448*$M$12,0)</f>
        <v>330</v>
      </c>
      <c r="I448" s="4">
        <f t="shared" si="19"/>
        <v>330</v>
      </c>
      <c r="J448">
        <f t="shared" si="21"/>
        <v>78232</v>
      </c>
    </row>
    <row r="449" spans="1:10" x14ac:dyDescent="0.25">
      <c r="A449" s="2">
        <v>45374</v>
      </c>
      <c r="B449" s="4">
        <f t="shared" si="20"/>
        <v>3</v>
      </c>
      <c r="C449" s="2" t="s">
        <v>1</v>
      </c>
      <c r="D449">
        <f t="shared" si="22"/>
        <v>6</v>
      </c>
      <c r="E449">
        <v>10</v>
      </c>
      <c r="F449" s="12">
        <f>ROUNDDOWN(VLOOKUP(C449,$L$2:$M$5,2,FALSE)*E449,)</f>
        <v>5</v>
      </c>
      <c r="G449" s="4">
        <f>IF(D449&lt;=5,0,IF(D449=7,150,0))</f>
        <v>0</v>
      </c>
      <c r="H449" s="4">
        <f>IF(D449&lt;=5,F449*$M$12,0)</f>
        <v>0</v>
      </c>
      <c r="I449" s="4">
        <f t="shared" si="19"/>
        <v>0</v>
      </c>
      <c r="J449">
        <f t="shared" si="21"/>
        <v>78232</v>
      </c>
    </row>
    <row r="450" spans="1:10" x14ac:dyDescent="0.25">
      <c r="A450" s="2">
        <v>45375</v>
      </c>
      <c r="B450" s="4">
        <f t="shared" si="20"/>
        <v>3</v>
      </c>
      <c r="C450" s="2" t="s">
        <v>1</v>
      </c>
      <c r="D450">
        <f t="shared" si="22"/>
        <v>7</v>
      </c>
      <c r="E450">
        <v>10</v>
      </c>
      <c r="F450" s="12">
        <f>ROUNDDOWN(VLOOKUP(C450,$L$2:$M$5,2,FALSE)*E450,)</f>
        <v>5</v>
      </c>
      <c r="G450" s="4">
        <f>IF(D450&lt;=5,0,IF(D450=7,150,0))</f>
        <v>150</v>
      </c>
      <c r="H450" s="4">
        <f>IF(D450&lt;=5,F450*$M$12,0)</f>
        <v>0</v>
      </c>
      <c r="I450" s="4">
        <f t="shared" ref="I450:I513" si="23">H450-G450</f>
        <v>-150</v>
      </c>
      <c r="J450">
        <f t="shared" si="21"/>
        <v>78082</v>
      </c>
    </row>
    <row r="451" spans="1:10" x14ac:dyDescent="0.25">
      <c r="A451" s="2">
        <v>45376</v>
      </c>
      <c r="B451" s="4">
        <f t="shared" ref="B451:B514" si="24">MONTH(A451)</f>
        <v>3</v>
      </c>
      <c r="C451" s="2" t="s">
        <v>1</v>
      </c>
      <c r="D451">
        <f t="shared" si="22"/>
        <v>1</v>
      </c>
      <c r="E451">
        <v>10</v>
      </c>
      <c r="F451" s="12">
        <f>ROUNDDOWN(VLOOKUP(C451,$L$2:$M$5,2,FALSE)*E451,)</f>
        <v>5</v>
      </c>
      <c r="G451" s="4">
        <f>IF(D451&lt;=5,0,IF(D451=7,150,0))</f>
        <v>0</v>
      </c>
      <c r="H451" s="4">
        <f>IF(D451&lt;=5,F451*$M$12,0)</f>
        <v>330</v>
      </c>
      <c r="I451" s="4">
        <f t="shared" si="23"/>
        <v>330</v>
      </c>
      <c r="J451">
        <f t="shared" si="21"/>
        <v>78412</v>
      </c>
    </row>
    <row r="452" spans="1:10" x14ac:dyDescent="0.25">
      <c r="A452" s="2">
        <v>45377</v>
      </c>
      <c r="B452" s="4">
        <f t="shared" si="24"/>
        <v>3</v>
      </c>
      <c r="C452" s="2" t="s">
        <v>1</v>
      </c>
      <c r="D452">
        <f t="shared" si="22"/>
        <v>2</v>
      </c>
      <c r="E452">
        <v>10</v>
      </c>
      <c r="F452" s="12">
        <f>ROUNDDOWN(VLOOKUP(C452,$L$2:$M$5,2,FALSE)*E452,)</f>
        <v>5</v>
      </c>
      <c r="G452" s="4">
        <f>IF(D452&lt;=5,0,IF(D452=7,150,0))</f>
        <v>0</v>
      </c>
      <c r="H452" s="4">
        <f>IF(D452&lt;=5,F452*$M$12,0)</f>
        <v>330</v>
      </c>
      <c r="I452" s="4">
        <f t="shared" si="23"/>
        <v>330</v>
      </c>
      <c r="J452">
        <f t="shared" ref="J452:J515" si="25">J451+I452</f>
        <v>78742</v>
      </c>
    </row>
    <row r="453" spans="1:10" x14ac:dyDescent="0.25">
      <c r="A453" s="2">
        <v>45378</v>
      </c>
      <c r="B453" s="4">
        <f t="shared" si="24"/>
        <v>3</v>
      </c>
      <c r="C453" s="2" t="s">
        <v>1</v>
      </c>
      <c r="D453">
        <f t="shared" si="22"/>
        <v>3</v>
      </c>
      <c r="E453">
        <v>10</v>
      </c>
      <c r="F453" s="12">
        <f>ROUNDDOWN(VLOOKUP(C453,$L$2:$M$5,2,FALSE)*E453,)</f>
        <v>5</v>
      </c>
      <c r="G453" s="4">
        <f>IF(D453&lt;=5,0,IF(D453=7,150,0))</f>
        <v>0</v>
      </c>
      <c r="H453" s="4">
        <f>IF(D453&lt;=5,F453*$M$12,0)</f>
        <v>330</v>
      </c>
      <c r="I453" s="4">
        <f t="shared" si="23"/>
        <v>330</v>
      </c>
      <c r="J453">
        <f t="shared" si="25"/>
        <v>79072</v>
      </c>
    </row>
    <row r="454" spans="1:10" x14ac:dyDescent="0.25">
      <c r="A454" s="2">
        <v>45379</v>
      </c>
      <c r="B454" s="4">
        <f t="shared" si="24"/>
        <v>3</v>
      </c>
      <c r="C454" s="2" t="s">
        <v>1</v>
      </c>
      <c r="D454">
        <f t="shared" si="22"/>
        <v>4</v>
      </c>
      <c r="E454">
        <v>10</v>
      </c>
      <c r="F454" s="12">
        <f>ROUNDDOWN(VLOOKUP(C454,$L$2:$M$5,2,FALSE)*E454,)</f>
        <v>5</v>
      </c>
      <c r="G454" s="4">
        <f>IF(D454&lt;=5,0,IF(D454=7,150,0))</f>
        <v>0</v>
      </c>
      <c r="H454" s="4">
        <f>IF(D454&lt;=5,F454*$M$12,0)</f>
        <v>330</v>
      </c>
      <c r="I454" s="4">
        <f t="shared" si="23"/>
        <v>330</v>
      </c>
      <c r="J454">
        <f t="shared" si="25"/>
        <v>79402</v>
      </c>
    </row>
    <row r="455" spans="1:10" x14ac:dyDescent="0.25">
      <c r="A455" s="2">
        <v>45380</v>
      </c>
      <c r="B455" s="4">
        <f t="shared" si="24"/>
        <v>3</v>
      </c>
      <c r="C455" s="2" t="s">
        <v>1</v>
      </c>
      <c r="D455">
        <f t="shared" si="22"/>
        <v>5</v>
      </c>
      <c r="E455">
        <v>10</v>
      </c>
      <c r="F455" s="12">
        <f>ROUNDDOWN(VLOOKUP(C455,$L$2:$M$5,2,FALSE)*E455,)</f>
        <v>5</v>
      </c>
      <c r="G455" s="4">
        <f>IF(D455&lt;=5,0,IF(D455=7,150,0))</f>
        <v>0</v>
      </c>
      <c r="H455" s="4">
        <f>IF(D455&lt;=5,F455*$M$12,0)</f>
        <v>330</v>
      </c>
      <c r="I455" s="4">
        <f t="shared" si="23"/>
        <v>330</v>
      </c>
      <c r="J455">
        <f t="shared" si="25"/>
        <v>79732</v>
      </c>
    </row>
    <row r="456" spans="1:10" x14ac:dyDescent="0.25">
      <c r="A456" s="2">
        <v>45381</v>
      </c>
      <c r="B456" s="4">
        <f t="shared" si="24"/>
        <v>3</v>
      </c>
      <c r="C456" s="2" t="s">
        <v>1</v>
      </c>
      <c r="D456">
        <f t="shared" si="22"/>
        <v>6</v>
      </c>
      <c r="E456">
        <v>10</v>
      </c>
      <c r="F456" s="12">
        <f>ROUNDDOWN(VLOOKUP(C456,$L$2:$M$5,2,FALSE)*E456,)</f>
        <v>5</v>
      </c>
      <c r="G456" s="4">
        <f>IF(D456&lt;=5,0,IF(D456=7,150,0))</f>
        <v>0</v>
      </c>
      <c r="H456" s="4">
        <f>IF(D456&lt;=5,F456*$M$12,0)</f>
        <v>0</v>
      </c>
      <c r="I456" s="4">
        <f t="shared" si="23"/>
        <v>0</v>
      </c>
      <c r="J456">
        <f t="shared" si="25"/>
        <v>79732</v>
      </c>
    </row>
    <row r="457" spans="1:10" x14ac:dyDescent="0.25">
      <c r="A457" s="2">
        <v>45382</v>
      </c>
      <c r="B457" s="4">
        <f t="shared" si="24"/>
        <v>3</v>
      </c>
      <c r="C457" s="2" t="s">
        <v>1</v>
      </c>
      <c r="D457">
        <f t="shared" si="22"/>
        <v>7</v>
      </c>
      <c r="E457">
        <v>10</v>
      </c>
      <c r="F457" s="12">
        <f>ROUNDDOWN(VLOOKUP(C457,$L$2:$M$5,2,FALSE)*E457,)</f>
        <v>5</v>
      </c>
      <c r="G457" s="4">
        <f>IF(D457&lt;=5,0,IF(D457=7,150,0))</f>
        <v>150</v>
      </c>
      <c r="H457" s="4">
        <f>IF(D457&lt;=5,F457*$M$12,0)</f>
        <v>0</v>
      </c>
      <c r="I457" s="4">
        <f t="shared" si="23"/>
        <v>-150</v>
      </c>
      <c r="J457">
        <f t="shared" si="25"/>
        <v>79582</v>
      </c>
    </row>
    <row r="458" spans="1:10" x14ac:dyDescent="0.25">
      <c r="A458" s="2">
        <v>45383</v>
      </c>
      <c r="B458" s="4">
        <f t="shared" si="24"/>
        <v>4</v>
      </c>
      <c r="C458" s="2" t="s">
        <v>1</v>
      </c>
      <c r="D458">
        <f t="shared" si="22"/>
        <v>1</v>
      </c>
      <c r="E458">
        <v>10</v>
      </c>
      <c r="F458" s="12">
        <f>ROUNDDOWN(VLOOKUP(C458,$L$2:$M$5,2,FALSE)*E458,)</f>
        <v>5</v>
      </c>
      <c r="G458" s="4">
        <f>IF(D458&lt;=5,0,IF(D458=7,150,0))</f>
        <v>0</v>
      </c>
      <c r="H458" s="4">
        <f>IF(D458&lt;=5,F458*$M$12,0)</f>
        <v>330</v>
      </c>
      <c r="I458" s="4">
        <f t="shared" si="23"/>
        <v>330</v>
      </c>
      <c r="J458">
        <f t="shared" si="25"/>
        <v>79912</v>
      </c>
    </row>
    <row r="459" spans="1:10" x14ac:dyDescent="0.25">
      <c r="A459" s="2">
        <v>45384</v>
      </c>
      <c r="B459" s="4">
        <f t="shared" si="24"/>
        <v>4</v>
      </c>
      <c r="C459" s="2" t="s">
        <v>1</v>
      </c>
      <c r="D459">
        <f t="shared" si="22"/>
        <v>2</v>
      </c>
      <c r="E459">
        <v>10</v>
      </c>
      <c r="F459" s="12">
        <f>ROUNDDOWN(VLOOKUP(C459,$L$2:$M$5,2,FALSE)*E459,)</f>
        <v>5</v>
      </c>
      <c r="G459" s="4">
        <f>IF(D459&lt;=5,0,IF(D459=7,150,0))</f>
        <v>0</v>
      </c>
      <c r="H459" s="4">
        <f>IF(D459&lt;=5,F459*$M$12,0)</f>
        <v>330</v>
      </c>
      <c r="I459" s="4">
        <f t="shared" si="23"/>
        <v>330</v>
      </c>
      <c r="J459">
        <f t="shared" si="25"/>
        <v>80242</v>
      </c>
    </row>
    <row r="460" spans="1:10" x14ac:dyDescent="0.25">
      <c r="A460" s="2">
        <v>45385</v>
      </c>
      <c r="B460" s="4">
        <f t="shared" si="24"/>
        <v>4</v>
      </c>
      <c r="C460" s="2" t="s">
        <v>1</v>
      </c>
      <c r="D460">
        <f t="shared" si="22"/>
        <v>3</v>
      </c>
      <c r="E460">
        <v>10</v>
      </c>
      <c r="F460" s="12">
        <f>ROUNDDOWN(VLOOKUP(C460,$L$2:$M$5,2,FALSE)*E460,)</f>
        <v>5</v>
      </c>
      <c r="G460" s="4">
        <f>IF(D460&lt;=5,0,IF(D460=7,150,0))</f>
        <v>0</v>
      </c>
      <c r="H460" s="4">
        <f>IF(D460&lt;=5,F460*$M$12,0)</f>
        <v>330</v>
      </c>
      <c r="I460" s="4">
        <f t="shared" si="23"/>
        <v>330</v>
      </c>
      <c r="J460">
        <f t="shared" si="25"/>
        <v>80572</v>
      </c>
    </row>
    <row r="461" spans="1:10" x14ac:dyDescent="0.25">
      <c r="A461" s="2">
        <v>45386</v>
      </c>
      <c r="B461" s="4">
        <f t="shared" si="24"/>
        <v>4</v>
      </c>
      <c r="C461" s="2" t="s">
        <v>1</v>
      </c>
      <c r="D461">
        <f t="shared" si="22"/>
        <v>4</v>
      </c>
      <c r="E461">
        <v>10</v>
      </c>
      <c r="F461" s="12">
        <f>ROUNDDOWN(VLOOKUP(C461,$L$2:$M$5,2,FALSE)*E461,)</f>
        <v>5</v>
      </c>
      <c r="G461" s="4">
        <f>IF(D461&lt;=5,0,IF(D461=7,150,0))</f>
        <v>0</v>
      </c>
      <c r="H461" s="4">
        <f>IF(D461&lt;=5,F461*$M$12,0)</f>
        <v>330</v>
      </c>
      <c r="I461" s="4">
        <f t="shared" si="23"/>
        <v>330</v>
      </c>
      <c r="J461">
        <f t="shared" si="25"/>
        <v>80902</v>
      </c>
    </row>
    <row r="462" spans="1:10" x14ac:dyDescent="0.25">
      <c r="A462" s="2">
        <v>45387</v>
      </c>
      <c r="B462" s="4">
        <f t="shared" si="24"/>
        <v>4</v>
      </c>
      <c r="C462" s="2" t="s">
        <v>1</v>
      </c>
      <c r="D462">
        <f t="shared" si="22"/>
        <v>5</v>
      </c>
      <c r="E462">
        <v>10</v>
      </c>
      <c r="F462" s="12">
        <f>ROUNDDOWN(VLOOKUP(C462,$L$2:$M$5,2,FALSE)*E462,)</f>
        <v>5</v>
      </c>
      <c r="G462" s="4">
        <f>IF(D462&lt;=5,0,IF(D462=7,150,0))</f>
        <v>0</v>
      </c>
      <c r="H462" s="4">
        <f>IF(D462&lt;=5,F462*$M$12,0)</f>
        <v>330</v>
      </c>
      <c r="I462" s="4">
        <f t="shared" si="23"/>
        <v>330</v>
      </c>
      <c r="J462">
        <f t="shared" si="25"/>
        <v>81232</v>
      </c>
    </row>
    <row r="463" spans="1:10" x14ac:dyDescent="0.25">
      <c r="A463" s="2">
        <v>45388</v>
      </c>
      <c r="B463" s="4">
        <f t="shared" si="24"/>
        <v>4</v>
      </c>
      <c r="C463" s="2" t="s">
        <v>1</v>
      </c>
      <c r="D463">
        <f t="shared" si="22"/>
        <v>6</v>
      </c>
      <c r="E463">
        <v>10</v>
      </c>
      <c r="F463" s="12">
        <f>ROUNDDOWN(VLOOKUP(C463,$L$2:$M$5,2,FALSE)*E463,)</f>
        <v>5</v>
      </c>
      <c r="G463" s="4">
        <f>IF(D463&lt;=5,0,IF(D463=7,150,0))</f>
        <v>0</v>
      </c>
      <c r="H463" s="4">
        <f>IF(D463&lt;=5,F463*$M$12,0)</f>
        <v>0</v>
      </c>
      <c r="I463" s="4">
        <f t="shared" si="23"/>
        <v>0</v>
      </c>
      <c r="J463">
        <f t="shared" si="25"/>
        <v>81232</v>
      </c>
    </row>
    <row r="464" spans="1:10" x14ac:dyDescent="0.25">
      <c r="A464" s="2">
        <v>45389</v>
      </c>
      <c r="B464" s="4">
        <f t="shared" si="24"/>
        <v>4</v>
      </c>
      <c r="C464" s="2" t="s">
        <v>1</v>
      </c>
      <c r="D464">
        <f t="shared" si="22"/>
        <v>7</v>
      </c>
      <c r="E464">
        <v>10</v>
      </c>
      <c r="F464" s="12">
        <f>ROUNDDOWN(VLOOKUP(C464,$L$2:$M$5,2,FALSE)*E464,)</f>
        <v>5</v>
      </c>
      <c r="G464" s="4">
        <f>IF(D464&lt;=5,0,IF(D464=7,150,0))</f>
        <v>150</v>
      </c>
      <c r="H464" s="4">
        <f>IF(D464&lt;=5,F464*$M$12,0)</f>
        <v>0</v>
      </c>
      <c r="I464" s="4">
        <f t="shared" si="23"/>
        <v>-150</v>
      </c>
      <c r="J464">
        <f t="shared" si="25"/>
        <v>81082</v>
      </c>
    </row>
    <row r="465" spans="1:10" x14ac:dyDescent="0.25">
      <c r="A465" s="2">
        <v>45390</v>
      </c>
      <c r="B465" s="4">
        <f t="shared" si="24"/>
        <v>4</v>
      </c>
      <c r="C465" s="2" t="s">
        <v>1</v>
      </c>
      <c r="D465">
        <f t="shared" si="22"/>
        <v>1</v>
      </c>
      <c r="E465">
        <v>10</v>
      </c>
      <c r="F465" s="12">
        <f>ROUNDDOWN(VLOOKUP(C465,$L$2:$M$5,2,FALSE)*E465,)</f>
        <v>5</v>
      </c>
      <c r="G465" s="4">
        <f>IF(D465&lt;=5,0,IF(D465=7,150,0))</f>
        <v>0</v>
      </c>
      <c r="H465" s="4">
        <f>IF(D465&lt;=5,F465*$M$12,0)</f>
        <v>330</v>
      </c>
      <c r="I465" s="4">
        <f t="shared" si="23"/>
        <v>330</v>
      </c>
      <c r="J465">
        <f t="shared" si="25"/>
        <v>81412</v>
      </c>
    </row>
    <row r="466" spans="1:10" x14ac:dyDescent="0.25">
      <c r="A466" s="2">
        <v>45391</v>
      </c>
      <c r="B466" s="4">
        <f t="shared" si="24"/>
        <v>4</v>
      </c>
      <c r="C466" s="2" t="s">
        <v>1</v>
      </c>
      <c r="D466">
        <f t="shared" si="22"/>
        <v>2</v>
      </c>
      <c r="E466">
        <v>10</v>
      </c>
      <c r="F466" s="12">
        <f>ROUNDDOWN(VLOOKUP(C466,$L$2:$M$5,2,FALSE)*E466,)</f>
        <v>5</v>
      </c>
      <c r="G466" s="4">
        <f>IF(D466&lt;=5,0,IF(D466=7,150,0))</f>
        <v>0</v>
      </c>
      <c r="H466" s="4">
        <f>IF(D466&lt;=5,F466*$M$12,0)</f>
        <v>330</v>
      </c>
      <c r="I466" s="4">
        <f t="shared" si="23"/>
        <v>330</v>
      </c>
      <c r="J466">
        <f t="shared" si="25"/>
        <v>81742</v>
      </c>
    </row>
    <row r="467" spans="1:10" x14ac:dyDescent="0.25">
      <c r="A467" s="2">
        <v>45392</v>
      </c>
      <c r="B467" s="4">
        <f t="shared" si="24"/>
        <v>4</v>
      </c>
      <c r="C467" s="2" t="s">
        <v>1</v>
      </c>
      <c r="D467">
        <f t="shared" si="22"/>
        <v>3</v>
      </c>
      <c r="E467">
        <v>10</v>
      </c>
      <c r="F467" s="12">
        <f>ROUNDDOWN(VLOOKUP(C467,$L$2:$M$5,2,FALSE)*E467,)</f>
        <v>5</v>
      </c>
      <c r="G467" s="4">
        <f>IF(D467&lt;=5,0,IF(D467=7,150,0))</f>
        <v>0</v>
      </c>
      <c r="H467" s="4">
        <f>IF(D467&lt;=5,F467*$M$12,0)</f>
        <v>330</v>
      </c>
      <c r="I467" s="4">
        <f t="shared" si="23"/>
        <v>330</v>
      </c>
      <c r="J467">
        <f t="shared" si="25"/>
        <v>82072</v>
      </c>
    </row>
    <row r="468" spans="1:10" x14ac:dyDescent="0.25">
      <c r="A468" s="2">
        <v>45393</v>
      </c>
      <c r="B468" s="4">
        <f t="shared" si="24"/>
        <v>4</v>
      </c>
      <c r="C468" s="2" t="s">
        <v>1</v>
      </c>
      <c r="D468">
        <f t="shared" si="22"/>
        <v>4</v>
      </c>
      <c r="E468">
        <v>10</v>
      </c>
      <c r="F468" s="12">
        <f>ROUNDDOWN(VLOOKUP(C468,$L$2:$M$5,2,FALSE)*E468,)</f>
        <v>5</v>
      </c>
      <c r="G468" s="4">
        <f>IF(D468&lt;=5,0,IF(D468=7,150,0))</f>
        <v>0</v>
      </c>
      <c r="H468" s="4">
        <f>IF(D468&lt;=5,F468*$M$12,0)</f>
        <v>330</v>
      </c>
      <c r="I468" s="4">
        <f t="shared" si="23"/>
        <v>330</v>
      </c>
      <c r="J468">
        <f t="shared" si="25"/>
        <v>82402</v>
      </c>
    </row>
    <row r="469" spans="1:10" x14ac:dyDescent="0.25">
      <c r="A469" s="2">
        <v>45394</v>
      </c>
      <c r="B469" s="4">
        <f t="shared" si="24"/>
        <v>4</v>
      </c>
      <c r="C469" s="2" t="s">
        <v>1</v>
      </c>
      <c r="D469">
        <f t="shared" si="22"/>
        <v>5</v>
      </c>
      <c r="E469">
        <v>10</v>
      </c>
      <c r="F469" s="12">
        <f>ROUNDDOWN(VLOOKUP(C469,$L$2:$M$5,2,FALSE)*E469,)</f>
        <v>5</v>
      </c>
      <c r="G469" s="4">
        <f>IF(D469&lt;=5,0,IF(D469=7,150,0))</f>
        <v>0</v>
      </c>
      <c r="H469" s="4">
        <f>IF(D469&lt;=5,F469*$M$12,0)</f>
        <v>330</v>
      </c>
      <c r="I469" s="4">
        <f t="shared" si="23"/>
        <v>330</v>
      </c>
      <c r="J469">
        <f t="shared" si="25"/>
        <v>82732</v>
      </c>
    </row>
    <row r="470" spans="1:10" x14ac:dyDescent="0.25">
      <c r="A470" s="2">
        <v>45395</v>
      </c>
      <c r="B470" s="4">
        <f t="shared" si="24"/>
        <v>4</v>
      </c>
      <c r="C470" s="2" t="s">
        <v>1</v>
      </c>
      <c r="D470">
        <f t="shared" si="22"/>
        <v>6</v>
      </c>
      <c r="E470">
        <v>10</v>
      </c>
      <c r="F470" s="12">
        <f>ROUNDDOWN(VLOOKUP(C470,$L$2:$M$5,2,FALSE)*E470,)</f>
        <v>5</v>
      </c>
      <c r="G470" s="4">
        <f>IF(D470&lt;=5,0,IF(D470=7,150,0))</f>
        <v>0</v>
      </c>
      <c r="H470" s="4">
        <f>IF(D470&lt;=5,F470*$M$12,0)</f>
        <v>0</v>
      </c>
      <c r="I470" s="4">
        <f t="shared" si="23"/>
        <v>0</v>
      </c>
      <c r="J470">
        <f t="shared" si="25"/>
        <v>82732</v>
      </c>
    </row>
    <row r="471" spans="1:10" x14ac:dyDescent="0.25">
      <c r="A471" s="2">
        <v>45396</v>
      </c>
      <c r="B471" s="4">
        <f t="shared" si="24"/>
        <v>4</v>
      </c>
      <c r="C471" s="2" t="s">
        <v>1</v>
      </c>
      <c r="D471">
        <f t="shared" si="22"/>
        <v>7</v>
      </c>
      <c r="E471">
        <v>10</v>
      </c>
      <c r="F471" s="12">
        <f>ROUNDDOWN(VLOOKUP(C471,$L$2:$M$5,2,FALSE)*E471,)</f>
        <v>5</v>
      </c>
      <c r="G471" s="4">
        <f>IF(D471&lt;=5,0,IF(D471=7,150,0))</f>
        <v>150</v>
      </c>
      <c r="H471" s="4">
        <f>IF(D471&lt;=5,F471*$M$12,0)</f>
        <v>0</v>
      </c>
      <c r="I471" s="4">
        <f t="shared" si="23"/>
        <v>-150</v>
      </c>
      <c r="J471">
        <f t="shared" si="25"/>
        <v>82582</v>
      </c>
    </row>
    <row r="472" spans="1:10" x14ac:dyDescent="0.25">
      <c r="A472" s="2">
        <v>45397</v>
      </c>
      <c r="B472" s="4">
        <f t="shared" si="24"/>
        <v>4</v>
      </c>
      <c r="C472" s="2" t="s">
        <v>1</v>
      </c>
      <c r="D472">
        <f t="shared" si="22"/>
        <v>1</v>
      </c>
      <c r="E472">
        <v>10</v>
      </c>
      <c r="F472" s="12">
        <f>ROUNDDOWN(VLOOKUP(C472,$L$2:$M$5,2,FALSE)*E472,)</f>
        <v>5</v>
      </c>
      <c r="G472" s="4">
        <f>IF(D472&lt;=5,0,IF(D472=7,150,0))</f>
        <v>0</v>
      </c>
      <c r="H472" s="4">
        <f>IF(D472&lt;=5,F472*$M$12,0)</f>
        <v>330</v>
      </c>
      <c r="I472" s="4">
        <f t="shared" si="23"/>
        <v>330</v>
      </c>
      <c r="J472">
        <f t="shared" si="25"/>
        <v>82912</v>
      </c>
    </row>
    <row r="473" spans="1:10" x14ac:dyDescent="0.25">
      <c r="A473" s="2">
        <v>45398</v>
      </c>
      <c r="B473" s="4">
        <f t="shared" si="24"/>
        <v>4</v>
      </c>
      <c r="C473" s="2" t="s">
        <v>1</v>
      </c>
      <c r="D473">
        <f t="shared" si="22"/>
        <v>2</v>
      </c>
      <c r="E473">
        <v>10</v>
      </c>
      <c r="F473" s="12">
        <f>ROUNDDOWN(VLOOKUP(C473,$L$2:$M$5,2,FALSE)*E473,)</f>
        <v>5</v>
      </c>
      <c r="G473" s="4">
        <f>IF(D473&lt;=5,0,IF(D473=7,150,0))</f>
        <v>0</v>
      </c>
      <c r="H473" s="4">
        <f>IF(D473&lt;=5,F473*$M$12,0)</f>
        <v>330</v>
      </c>
      <c r="I473" s="4">
        <f t="shared" si="23"/>
        <v>330</v>
      </c>
      <c r="J473">
        <f t="shared" si="25"/>
        <v>83242</v>
      </c>
    </row>
    <row r="474" spans="1:10" x14ac:dyDescent="0.25">
      <c r="A474" s="2">
        <v>45399</v>
      </c>
      <c r="B474" s="4">
        <f t="shared" si="24"/>
        <v>4</v>
      </c>
      <c r="C474" s="2" t="s">
        <v>1</v>
      </c>
      <c r="D474">
        <f t="shared" si="22"/>
        <v>3</v>
      </c>
      <c r="E474">
        <v>10</v>
      </c>
      <c r="F474" s="12">
        <f>ROUNDDOWN(VLOOKUP(C474,$L$2:$M$5,2,FALSE)*E474,)</f>
        <v>5</v>
      </c>
      <c r="G474" s="4">
        <f>IF(D474&lt;=5,0,IF(D474=7,150,0))</f>
        <v>0</v>
      </c>
      <c r="H474" s="4">
        <f>IF(D474&lt;=5,F474*$M$12,0)</f>
        <v>330</v>
      </c>
      <c r="I474" s="4">
        <f t="shared" si="23"/>
        <v>330</v>
      </c>
      <c r="J474">
        <f t="shared" si="25"/>
        <v>83572</v>
      </c>
    </row>
    <row r="475" spans="1:10" x14ac:dyDescent="0.25">
      <c r="A475" s="2">
        <v>45400</v>
      </c>
      <c r="B475" s="4">
        <f t="shared" si="24"/>
        <v>4</v>
      </c>
      <c r="C475" s="2" t="s">
        <v>1</v>
      </c>
      <c r="D475">
        <f t="shared" si="22"/>
        <v>4</v>
      </c>
      <c r="E475">
        <v>10</v>
      </c>
      <c r="F475" s="12">
        <f>ROUNDDOWN(VLOOKUP(C475,$L$2:$M$5,2,FALSE)*E475,)</f>
        <v>5</v>
      </c>
      <c r="G475" s="4">
        <f>IF(D475&lt;=5,0,IF(D475=7,150,0))</f>
        <v>0</v>
      </c>
      <c r="H475" s="4">
        <f>IF(D475&lt;=5,F475*$M$12,0)</f>
        <v>330</v>
      </c>
      <c r="I475" s="4">
        <f t="shared" si="23"/>
        <v>330</v>
      </c>
      <c r="J475">
        <f t="shared" si="25"/>
        <v>83902</v>
      </c>
    </row>
    <row r="476" spans="1:10" x14ac:dyDescent="0.25">
      <c r="A476" s="2">
        <v>45401</v>
      </c>
      <c r="B476" s="4">
        <f t="shared" si="24"/>
        <v>4</v>
      </c>
      <c r="C476" s="2" t="s">
        <v>1</v>
      </c>
      <c r="D476">
        <f t="shared" si="22"/>
        <v>5</v>
      </c>
      <c r="E476">
        <v>10</v>
      </c>
      <c r="F476" s="12">
        <f>ROUNDDOWN(VLOOKUP(C476,$L$2:$M$5,2,FALSE)*E476,)</f>
        <v>5</v>
      </c>
      <c r="G476" s="4">
        <f>IF(D476&lt;=5,0,IF(D476=7,150,0))</f>
        <v>0</v>
      </c>
      <c r="H476" s="4">
        <f>IF(D476&lt;=5,F476*$M$12,0)</f>
        <v>330</v>
      </c>
      <c r="I476" s="4">
        <f t="shared" si="23"/>
        <v>330</v>
      </c>
      <c r="J476">
        <f t="shared" si="25"/>
        <v>84232</v>
      </c>
    </row>
    <row r="477" spans="1:10" x14ac:dyDescent="0.25">
      <c r="A477" s="2">
        <v>45402</v>
      </c>
      <c r="B477" s="4">
        <f t="shared" si="24"/>
        <v>4</v>
      </c>
      <c r="C477" s="2" t="s">
        <v>1</v>
      </c>
      <c r="D477">
        <f t="shared" si="22"/>
        <v>6</v>
      </c>
      <c r="E477">
        <v>10</v>
      </c>
      <c r="F477" s="12">
        <f>ROUNDDOWN(VLOOKUP(C477,$L$2:$M$5,2,FALSE)*E477,)</f>
        <v>5</v>
      </c>
      <c r="G477" s="4">
        <f>IF(D477&lt;=5,0,IF(D477=7,150,0))</f>
        <v>0</v>
      </c>
      <c r="H477" s="4">
        <f>IF(D477&lt;=5,F477*$M$12,0)</f>
        <v>0</v>
      </c>
      <c r="I477" s="4">
        <f t="shared" si="23"/>
        <v>0</v>
      </c>
      <c r="J477">
        <f t="shared" si="25"/>
        <v>84232</v>
      </c>
    </row>
    <row r="478" spans="1:10" x14ac:dyDescent="0.25">
      <c r="A478" s="2">
        <v>45403</v>
      </c>
      <c r="B478" s="4">
        <f t="shared" si="24"/>
        <v>4</v>
      </c>
      <c r="C478" s="2" t="s">
        <v>1</v>
      </c>
      <c r="D478">
        <f t="shared" si="22"/>
        <v>7</v>
      </c>
      <c r="E478">
        <v>10</v>
      </c>
      <c r="F478" s="12">
        <f>ROUNDDOWN(VLOOKUP(C478,$L$2:$M$5,2,FALSE)*E478,)</f>
        <v>5</v>
      </c>
      <c r="G478" s="4">
        <f>IF(D478&lt;=5,0,IF(D478=7,150,0))</f>
        <v>150</v>
      </c>
      <c r="H478" s="4">
        <f>IF(D478&lt;=5,F478*$M$12,0)</f>
        <v>0</v>
      </c>
      <c r="I478" s="4">
        <f t="shared" si="23"/>
        <v>-150</v>
      </c>
      <c r="J478">
        <f t="shared" si="25"/>
        <v>84082</v>
      </c>
    </row>
    <row r="479" spans="1:10" x14ac:dyDescent="0.25">
      <c r="A479" s="2">
        <v>45404</v>
      </c>
      <c r="B479" s="4">
        <f t="shared" si="24"/>
        <v>4</v>
      </c>
      <c r="C479" s="2" t="s">
        <v>1</v>
      </c>
      <c r="D479">
        <f t="shared" si="22"/>
        <v>1</v>
      </c>
      <c r="E479">
        <v>10</v>
      </c>
      <c r="F479" s="12">
        <f>ROUNDDOWN(VLOOKUP(C479,$L$2:$M$5,2,FALSE)*E479,)</f>
        <v>5</v>
      </c>
      <c r="G479" s="4">
        <f>IF(D479&lt;=5,0,IF(D479=7,150,0))</f>
        <v>0</v>
      </c>
      <c r="H479" s="4">
        <f>IF(D479&lt;=5,F479*$M$12,0)</f>
        <v>330</v>
      </c>
      <c r="I479" s="4">
        <f t="shared" si="23"/>
        <v>330</v>
      </c>
      <c r="J479">
        <f t="shared" si="25"/>
        <v>84412</v>
      </c>
    </row>
    <row r="480" spans="1:10" x14ac:dyDescent="0.25">
      <c r="A480" s="2">
        <v>45405</v>
      </c>
      <c r="B480" s="4">
        <f t="shared" si="24"/>
        <v>4</v>
      </c>
      <c r="C480" s="2" t="s">
        <v>1</v>
      </c>
      <c r="D480">
        <f t="shared" si="22"/>
        <v>2</v>
      </c>
      <c r="E480">
        <v>10</v>
      </c>
      <c r="F480" s="12">
        <f>ROUNDDOWN(VLOOKUP(C480,$L$2:$M$5,2,FALSE)*E480,)</f>
        <v>5</v>
      </c>
      <c r="G480" s="4">
        <f>IF(D480&lt;=5,0,IF(D480=7,150,0))</f>
        <v>0</v>
      </c>
      <c r="H480" s="4">
        <f>IF(D480&lt;=5,F480*$M$12,0)</f>
        <v>330</v>
      </c>
      <c r="I480" s="4">
        <f t="shared" si="23"/>
        <v>330</v>
      </c>
      <c r="J480">
        <f t="shared" si="25"/>
        <v>84742</v>
      </c>
    </row>
    <row r="481" spans="1:10" x14ac:dyDescent="0.25">
      <c r="A481" s="2">
        <v>45406</v>
      </c>
      <c r="B481" s="4">
        <f t="shared" si="24"/>
        <v>4</v>
      </c>
      <c r="C481" s="2" t="s">
        <v>1</v>
      </c>
      <c r="D481">
        <f t="shared" si="22"/>
        <v>3</v>
      </c>
      <c r="E481">
        <v>10</v>
      </c>
      <c r="F481" s="12">
        <f>ROUNDDOWN(VLOOKUP(C481,$L$2:$M$5,2,FALSE)*E481,)</f>
        <v>5</v>
      </c>
      <c r="G481" s="4">
        <f>IF(D481&lt;=5,0,IF(D481=7,150,0))</f>
        <v>0</v>
      </c>
      <c r="H481" s="4">
        <f>IF(D481&lt;=5,F481*$M$12,0)</f>
        <v>330</v>
      </c>
      <c r="I481" s="4">
        <f t="shared" si="23"/>
        <v>330</v>
      </c>
      <c r="J481">
        <f t="shared" si="25"/>
        <v>85072</v>
      </c>
    </row>
    <row r="482" spans="1:10" x14ac:dyDescent="0.25">
      <c r="A482" s="2">
        <v>45407</v>
      </c>
      <c r="B482" s="4">
        <f t="shared" si="24"/>
        <v>4</v>
      </c>
      <c r="C482" s="2" t="s">
        <v>1</v>
      </c>
      <c r="D482">
        <f t="shared" si="22"/>
        <v>4</v>
      </c>
      <c r="E482">
        <v>10</v>
      </c>
      <c r="F482" s="12">
        <f>ROUNDDOWN(VLOOKUP(C482,$L$2:$M$5,2,FALSE)*E482,)</f>
        <v>5</v>
      </c>
      <c r="G482" s="4">
        <f>IF(D482&lt;=5,0,IF(D482=7,150,0))</f>
        <v>0</v>
      </c>
      <c r="H482" s="4">
        <f>IF(D482&lt;=5,F482*$M$12,0)</f>
        <v>330</v>
      </c>
      <c r="I482" s="4">
        <f t="shared" si="23"/>
        <v>330</v>
      </c>
      <c r="J482">
        <f t="shared" si="25"/>
        <v>85402</v>
      </c>
    </row>
    <row r="483" spans="1:10" x14ac:dyDescent="0.25">
      <c r="A483" s="2">
        <v>45408</v>
      </c>
      <c r="B483" s="4">
        <f t="shared" si="24"/>
        <v>4</v>
      </c>
      <c r="C483" s="2" t="s">
        <v>1</v>
      </c>
      <c r="D483">
        <f t="shared" si="22"/>
        <v>5</v>
      </c>
      <c r="E483">
        <v>10</v>
      </c>
      <c r="F483" s="12">
        <f>ROUNDDOWN(VLOOKUP(C483,$L$2:$M$5,2,FALSE)*E483,)</f>
        <v>5</v>
      </c>
      <c r="G483" s="4">
        <f>IF(D483&lt;=5,0,IF(D483=7,150,0))</f>
        <v>0</v>
      </c>
      <c r="H483" s="4">
        <f>IF(D483&lt;=5,F483*$M$12,0)</f>
        <v>330</v>
      </c>
      <c r="I483" s="4">
        <f t="shared" si="23"/>
        <v>330</v>
      </c>
      <c r="J483">
        <f t="shared" si="25"/>
        <v>85732</v>
      </c>
    </row>
    <row r="484" spans="1:10" x14ac:dyDescent="0.25">
      <c r="A484" s="2">
        <v>45409</v>
      </c>
      <c r="B484" s="4">
        <f t="shared" si="24"/>
        <v>4</v>
      </c>
      <c r="C484" s="2" t="s">
        <v>1</v>
      </c>
      <c r="D484">
        <f t="shared" si="22"/>
        <v>6</v>
      </c>
      <c r="E484">
        <v>10</v>
      </c>
      <c r="F484" s="12">
        <f>ROUNDDOWN(VLOOKUP(C484,$L$2:$M$5,2,FALSE)*E484,)</f>
        <v>5</v>
      </c>
      <c r="G484" s="4">
        <f>IF(D484&lt;=5,0,IF(D484=7,150,0))</f>
        <v>0</v>
      </c>
      <c r="H484" s="4">
        <f>IF(D484&lt;=5,F484*$M$12,0)</f>
        <v>0</v>
      </c>
      <c r="I484" s="4">
        <f t="shared" si="23"/>
        <v>0</v>
      </c>
      <c r="J484">
        <f t="shared" si="25"/>
        <v>85732</v>
      </c>
    </row>
    <row r="485" spans="1:10" x14ac:dyDescent="0.25">
      <c r="A485" s="2">
        <v>45410</v>
      </c>
      <c r="B485" s="4">
        <f t="shared" si="24"/>
        <v>4</v>
      </c>
      <c r="C485" s="2" t="s">
        <v>1</v>
      </c>
      <c r="D485">
        <f t="shared" si="22"/>
        <v>7</v>
      </c>
      <c r="E485">
        <v>10</v>
      </c>
      <c r="F485" s="12">
        <f>ROUNDDOWN(VLOOKUP(C485,$L$2:$M$5,2,FALSE)*E485,)</f>
        <v>5</v>
      </c>
      <c r="G485" s="4">
        <f>IF(D485&lt;=5,0,IF(D485=7,150,0))</f>
        <v>150</v>
      </c>
      <c r="H485" s="4">
        <f>IF(D485&lt;=5,F485*$M$12,0)</f>
        <v>0</v>
      </c>
      <c r="I485" s="4">
        <f t="shared" si="23"/>
        <v>-150</v>
      </c>
      <c r="J485">
        <f t="shared" si="25"/>
        <v>85582</v>
      </c>
    </row>
    <row r="486" spans="1:10" x14ac:dyDescent="0.25">
      <c r="A486" s="2">
        <v>45411</v>
      </c>
      <c r="B486" s="4">
        <f t="shared" si="24"/>
        <v>4</v>
      </c>
      <c r="C486" s="2" t="s">
        <v>1</v>
      </c>
      <c r="D486">
        <f t="shared" si="22"/>
        <v>1</v>
      </c>
      <c r="E486">
        <v>10</v>
      </c>
      <c r="F486" s="12">
        <f>ROUNDDOWN(VLOOKUP(C486,$L$2:$M$5,2,FALSE)*E486,)</f>
        <v>5</v>
      </c>
      <c r="G486" s="4">
        <f>IF(D486&lt;=5,0,IF(D486=7,150,0))</f>
        <v>0</v>
      </c>
      <c r="H486" s="4">
        <f>IF(D486&lt;=5,F486*$M$12,0)</f>
        <v>330</v>
      </c>
      <c r="I486" s="4">
        <f t="shared" si="23"/>
        <v>330</v>
      </c>
      <c r="J486">
        <f t="shared" si="25"/>
        <v>85912</v>
      </c>
    </row>
    <row r="487" spans="1:10" x14ac:dyDescent="0.25">
      <c r="A487" s="2">
        <v>45412</v>
      </c>
      <c r="B487" s="4">
        <f t="shared" si="24"/>
        <v>4</v>
      </c>
      <c r="C487" s="2" t="s">
        <v>1</v>
      </c>
      <c r="D487">
        <f t="shared" si="22"/>
        <v>2</v>
      </c>
      <c r="E487">
        <v>10</v>
      </c>
      <c r="F487" s="12">
        <f>ROUNDDOWN(VLOOKUP(C487,$L$2:$M$5,2,FALSE)*E487,)</f>
        <v>5</v>
      </c>
      <c r="G487" s="4">
        <f>IF(D487&lt;=5,0,IF(D487=7,150,0))</f>
        <v>0</v>
      </c>
      <c r="H487" s="4">
        <f>IF(D487&lt;=5,F487*$M$12,0)</f>
        <v>330</v>
      </c>
      <c r="I487" s="4">
        <f t="shared" si="23"/>
        <v>330</v>
      </c>
      <c r="J487">
        <f t="shared" si="25"/>
        <v>86242</v>
      </c>
    </row>
    <row r="488" spans="1:10" x14ac:dyDescent="0.25">
      <c r="A488" s="2">
        <v>45413</v>
      </c>
      <c r="B488" s="4">
        <f t="shared" si="24"/>
        <v>5</v>
      </c>
      <c r="C488" s="2" t="s">
        <v>1</v>
      </c>
      <c r="D488">
        <f t="shared" si="22"/>
        <v>3</v>
      </c>
      <c r="E488">
        <v>10</v>
      </c>
      <c r="F488" s="12">
        <f>ROUNDDOWN(VLOOKUP(C488,$L$2:$M$5,2,FALSE)*E488,)</f>
        <v>5</v>
      </c>
      <c r="G488" s="4">
        <f>IF(D488&lt;=5,0,IF(D488=7,150,0))</f>
        <v>0</v>
      </c>
      <c r="H488" s="4">
        <f>IF(D488&lt;=5,F488*$M$12,0)</f>
        <v>330</v>
      </c>
      <c r="I488" s="4">
        <f t="shared" si="23"/>
        <v>330</v>
      </c>
      <c r="J488">
        <f t="shared" si="25"/>
        <v>86572</v>
      </c>
    </row>
    <row r="489" spans="1:10" x14ac:dyDescent="0.25">
      <c r="A489" s="2">
        <v>45414</v>
      </c>
      <c r="B489" s="4">
        <f t="shared" si="24"/>
        <v>5</v>
      </c>
      <c r="C489" s="2" t="s">
        <v>1</v>
      </c>
      <c r="D489">
        <f t="shared" si="22"/>
        <v>4</v>
      </c>
      <c r="E489">
        <v>10</v>
      </c>
      <c r="F489" s="12">
        <f>ROUNDDOWN(VLOOKUP(C489,$L$2:$M$5,2,FALSE)*E489,)</f>
        <v>5</v>
      </c>
      <c r="G489" s="4">
        <f>IF(D489&lt;=5,0,IF(D489=7,150,0))</f>
        <v>0</v>
      </c>
      <c r="H489" s="4">
        <f>IF(D489&lt;=5,F489*$M$12,0)</f>
        <v>330</v>
      </c>
      <c r="I489" s="4">
        <f t="shared" si="23"/>
        <v>330</v>
      </c>
      <c r="J489">
        <f t="shared" si="25"/>
        <v>86902</v>
      </c>
    </row>
    <row r="490" spans="1:10" x14ac:dyDescent="0.25">
      <c r="A490" s="2">
        <v>45415</v>
      </c>
      <c r="B490" s="4">
        <f t="shared" si="24"/>
        <v>5</v>
      </c>
      <c r="C490" s="2" t="s">
        <v>1</v>
      </c>
      <c r="D490">
        <f t="shared" si="22"/>
        <v>5</v>
      </c>
      <c r="E490">
        <v>10</v>
      </c>
      <c r="F490" s="12">
        <f>ROUNDDOWN(VLOOKUP(C490,$L$2:$M$5,2,FALSE)*E490,)</f>
        <v>5</v>
      </c>
      <c r="G490" s="4">
        <f>IF(D490&lt;=5,0,IF(D490=7,150,0))</f>
        <v>0</v>
      </c>
      <c r="H490" s="4">
        <f>IF(D490&lt;=5,F490*$M$12,0)</f>
        <v>330</v>
      </c>
      <c r="I490" s="4">
        <f t="shared" si="23"/>
        <v>330</v>
      </c>
      <c r="J490">
        <f t="shared" si="25"/>
        <v>87232</v>
      </c>
    </row>
    <row r="491" spans="1:10" x14ac:dyDescent="0.25">
      <c r="A491" s="2">
        <v>45416</v>
      </c>
      <c r="B491" s="4">
        <f t="shared" si="24"/>
        <v>5</v>
      </c>
      <c r="C491" s="2" t="s">
        <v>1</v>
      </c>
      <c r="D491">
        <f t="shared" si="22"/>
        <v>6</v>
      </c>
      <c r="E491">
        <v>10</v>
      </c>
      <c r="F491" s="12">
        <f>ROUNDDOWN(VLOOKUP(C491,$L$2:$M$5,2,FALSE)*E491,)</f>
        <v>5</v>
      </c>
      <c r="G491" s="4">
        <f>IF(D491&lt;=5,0,IF(D491=7,150,0))</f>
        <v>0</v>
      </c>
      <c r="H491" s="4">
        <f>IF(D491&lt;=5,F491*$M$12,0)</f>
        <v>0</v>
      </c>
      <c r="I491" s="4">
        <f t="shared" si="23"/>
        <v>0</v>
      </c>
      <c r="J491">
        <f t="shared" si="25"/>
        <v>87232</v>
      </c>
    </row>
    <row r="492" spans="1:10" x14ac:dyDescent="0.25">
      <c r="A492" s="2">
        <v>45417</v>
      </c>
      <c r="B492" s="4">
        <f t="shared" si="24"/>
        <v>5</v>
      </c>
      <c r="C492" s="2" t="s">
        <v>1</v>
      </c>
      <c r="D492">
        <f t="shared" si="22"/>
        <v>7</v>
      </c>
      <c r="E492">
        <v>10</v>
      </c>
      <c r="F492" s="12">
        <f>ROUNDDOWN(VLOOKUP(C492,$L$2:$M$5,2,FALSE)*E492,)</f>
        <v>5</v>
      </c>
      <c r="G492" s="4">
        <f>IF(D492&lt;=5,0,IF(D492=7,150,0))</f>
        <v>150</v>
      </c>
      <c r="H492" s="4">
        <f>IF(D492&lt;=5,F492*$M$12,0)</f>
        <v>0</v>
      </c>
      <c r="I492" s="4">
        <f t="shared" si="23"/>
        <v>-150</v>
      </c>
      <c r="J492">
        <f t="shared" si="25"/>
        <v>87082</v>
      </c>
    </row>
    <row r="493" spans="1:10" x14ac:dyDescent="0.25">
      <c r="A493" s="2">
        <v>45418</v>
      </c>
      <c r="B493" s="4">
        <f t="shared" si="24"/>
        <v>5</v>
      </c>
      <c r="C493" s="2" t="s">
        <v>1</v>
      </c>
      <c r="D493">
        <f t="shared" si="22"/>
        <v>1</v>
      </c>
      <c r="E493">
        <v>10</v>
      </c>
      <c r="F493" s="12">
        <f>ROUNDDOWN(VLOOKUP(C493,$L$2:$M$5,2,FALSE)*E493,)</f>
        <v>5</v>
      </c>
      <c r="G493" s="4">
        <f>IF(D493&lt;=5,0,IF(D493=7,150,0))</f>
        <v>0</v>
      </c>
      <c r="H493" s="4">
        <f>IF(D493&lt;=5,F493*$M$12,0)</f>
        <v>330</v>
      </c>
      <c r="I493" s="4">
        <f t="shared" si="23"/>
        <v>330</v>
      </c>
      <c r="J493">
        <f t="shared" si="25"/>
        <v>87412</v>
      </c>
    </row>
    <row r="494" spans="1:10" x14ac:dyDescent="0.25">
      <c r="A494" s="2">
        <v>45419</v>
      </c>
      <c r="B494" s="4">
        <f t="shared" si="24"/>
        <v>5</v>
      </c>
      <c r="C494" s="2" t="s">
        <v>1</v>
      </c>
      <c r="D494">
        <f t="shared" si="22"/>
        <v>2</v>
      </c>
      <c r="E494">
        <v>10</v>
      </c>
      <c r="F494" s="12">
        <f>ROUNDDOWN(VLOOKUP(C494,$L$2:$M$5,2,FALSE)*E494,)</f>
        <v>5</v>
      </c>
      <c r="G494" s="4">
        <f>IF(D494&lt;=5,0,IF(D494=7,150,0))</f>
        <v>0</v>
      </c>
      <c r="H494" s="4">
        <f>IF(D494&lt;=5,F494*$M$12,0)</f>
        <v>330</v>
      </c>
      <c r="I494" s="4">
        <f t="shared" si="23"/>
        <v>330</v>
      </c>
      <c r="J494">
        <f t="shared" si="25"/>
        <v>87742</v>
      </c>
    </row>
    <row r="495" spans="1:10" x14ac:dyDescent="0.25">
      <c r="A495" s="2">
        <v>45420</v>
      </c>
      <c r="B495" s="4">
        <f t="shared" si="24"/>
        <v>5</v>
      </c>
      <c r="C495" s="2" t="s">
        <v>1</v>
      </c>
      <c r="D495">
        <f t="shared" ref="D495:D558" si="26">WEEKDAY(A495,2)</f>
        <v>3</v>
      </c>
      <c r="E495">
        <v>10</v>
      </c>
      <c r="F495" s="12">
        <f>ROUNDDOWN(VLOOKUP(C495,$L$2:$M$5,2,FALSE)*E495,)</f>
        <v>5</v>
      </c>
      <c r="G495" s="4">
        <f>IF(D495&lt;=5,0,IF(D495=7,150,0))</f>
        <v>0</v>
      </c>
      <c r="H495" s="4">
        <f>IF(D495&lt;=5,F495*$M$12,0)</f>
        <v>330</v>
      </c>
      <c r="I495" s="4">
        <f t="shared" si="23"/>
        <v>330</v>
      </c>
      <c r="J495">
        <f t="shared" si="25"/>
        <v>88072</v>
      </c>
    </row>
    <row r="496" spans="1:10" x14ac:dyDescent="0.25">
      <c r="A496" s="2">
        <v>45421</v>
      </c>
      <c r="B496" s="4">
        <f t="shared" si="24"/>
        <v>5</v>
      </c>
      <c r="C496" s="2" t="s">
        <v>1</v>
      </c>
      <c r="D496">
        <f t="shared" si="26"/>
        <v>4</v>
      </c>
      <c r="E496">
        <v>10</v>
      </c>
      <c r="F496" s="12">
        <f>ROUNDDOWN(VLOOKUP(C496,$L$2:$M$5,2,FALSE)*E496,)</f>
        <v>5</v>
      </c>
      <c r="G496" s="4">
        <f>IF(D496&lt;=5,0,IF(D496=7,150,0))</f>
        <v>0</v>
      </c>
      <c r="H496" s="4">
        <f>IF(D496&lt;=5,F496*$M$12,0)</f>
        <v>330</v>
      </c>
      <c r="I496" s="4">
        <f t="shared" si="23"/>
        <v>330</v>
      </c>
      <c r="J496">
        <f t="shared" si="25"/>
        <v>88402</v>
      </c>
    </row>
    <row r="497" spans="1:10" x14ac:dyDescent="0.25">
      <c r="A497" s="2">
        <v>45422</v>
      </c>
      <c r="B497" s="4">
        <f t="shared" si="24"/>
        <v>5</v>
      </c>
      <c r="C497" s="2" t="s">
        <v>1</v>
      </c>
      <c r="D497">
        <f t="shared" si="26"/>
        <v>5</v>
      </c>
      <c r="E497">
        <v>10</v>
      </c>
      <c r="F497" s="12">
        <f>ROUNDDOWN(VLOOKUP(C497,$L$2:$M$5,2,FALSE)*E497,)</f>
        <v>5</v>
      </c>
      <c r="G497" s="4">
        <f>IF(D497&lt;=5,0,IF(D497=7,150,0))</f>
        <v>0</v>
      </c>
      <c r="H497" s="4">
        <f>IF(D497&lt;=5,F497*$M$12,0)</f>
        <v>330</v>
      </c>
      <c r="I497" s="4">
        <f t="shared" si="23"/>
        <v>330</v>
      </c>
      <c r="J497">
        <f t="shared" si="25"/>
        <v>88732</v>
      </c>
    </row>
    <row r="498" spans="1:10" x14ac:dyDescent="0.25">
      <c r="A498" s="2">
        <v>45423</v>
      </c>
      <c r="B498" s="4">
        <f t="shared" si="24"/>
        <v>5</v>
      </c>
      <c r="C498" s="2" t="s">
        <v>1</v>
      </c>
      <c r="D498">
        <f t="shared" si="26"/>
        <v>6</v>
      </c>
      <c r="E498">
        <v>10</v>
      </c>
      <c r="F498" s="12">
        <f>ROUNDDOWN(VLOOKUP(C498,$L$2:$M$5,2,FALSE)*E498,)</f>
        <v>5</v>
      </c>
      <c r="G498" s="4">
        <f>IF(D498&lt;=5,0,IF(D498=7,150,0))</f>
        <v>0</v>
      </c>
      <c r="H498" s="4">
        <f>IF(D498&lt;=5,F498*$M$12,0)</f>
        <v>0</v>
      </c>
      <c r="I498" s="4">
        <f t="shared" si="23"/>
        <v>0</v>
      </c>
      <c r="J498">
        <f t="shared" si="25"/>
        <v>88732</v>
      </c>
    </row>
    <row r="499" spans="1:10" x14ac:dyDescent="0.25">
      <c r="A499" s="2">
        <v>45424</v>
      </c>
      <c r="B499" s="4">
        <f t="shared" si="24"/>
        <v>5</v>
      </c>
      <c r="C499" s="2" t="s">
        <v>1</v>
      </c>
      <c r="D499">
        <f t="shared" si="26"/>
        <v>7</v>
      </c>
      <c r="E499">
        <v>10</v>
      </c>
      <c r="F499" s="12">
        <f>ROUNDDOWN(VLOOKUP(C499,$L$2:$M$5,2,FALSE)*E499,)</f>
        <v>5</v>
      </c>
      <c r="G499" s="4">
        <f>IF(D499&lt;=5,0,IF(D499=7,150,0))</f>
        <v>150</v>
      </c>
      <c r="H499" s="4">
        <f>IF(D499&lt;=5,F499*$M$12,0)</f>
        <v>0</v>
      </c>
      <c r="I499" s="4">
        <f t="shared" si="23"/>
        <v>-150</v>
      </c>
      <c r="J499">
        <f t="shared" si="25"/>
        <v>88582</v>
      </c>
    </row>
    <row r="500" spans="1:10" x14ac:dyDescent="0.25">
      <c r="A500" s="2">
        <v>45425</v>
      </c>
      <c r="B500" s="4">
        <f t="shared" si="24"/>
        <v>5</v>
      </c>
      <c r="C500" s="2" t="s">
        <v>1</v>
      </c>
      <c r="D500">
        <f t="shared" si="26"/>
        <v>1</v>
      </c>
      <c r="E500">
        <v>10</v>
      </c>
      <c r="F500" s="12">
        <f>ROUNDDOWN(VLOOKUP(C500,$L$2:$M$5,2,FALSE)*E500,)</f>
        <v>5</v>
      </c>
      <c r="G500" s="4">
        <f>IF(D500&lt;=5,0,IF(D500=7,150,0))</f>
        <v>0</v>
      </c>
      <c r="H500" s="4">
        <f>IF(D500&lt;=5,F500*$M$12,0)</f>
        <v>330</v>
      </c>
      <c r="I500" s="4">
        <f t="shared" si="23"/>
        <v>330</v>
      </c>
      <c r="J500">
        <f t="shared" si="25"/>
        <v>88912</v>
      </c>
    </row>
    <row r="501" spans="1:10" x14ac:dyDescent="0.25">
      <c r="A501" s="2">
        <v>45426</v>
      </c>
      <c r="B501" s="4">
        <f t="shared" si="24"/>
        <v>5</v>
      </c>
      <c r="C501" s="2" t="s">
        <v>1</v>
      </c>
      <c r="D501">
        <f t="shared" si="26"/>
        <v>2</v>
      </c>
      <c r="E501">
        <v>10</v>
      </c>
      <c r="F501" s="12">
        <f>ROUNDDOWN(VLOOKUP(C501,$L$2:$M$5,2,FALSE)*E501,)</f>
        <v>5</v>
      </c>
      <c r="G501" s="4">
        <f>IF(D501&lt;=5,0,IF(D501=7,150,0))</f>
        <v>0</v>
      </c>
      <c r="H501" s="4">
        <f>IF(D501&lt;=5,F501*$M$12,0)</f>
        <v>330</v>
      </c>
      <c r="I501" s="4">
        <f t="shared" si="23"/>
        <v>330</v>
      </c>
      <c r="J501">
        <f t="shared" si="25"/>
        <v>89242</v>
      </c>
    </row>
    <row r="502" spans="1:10" x14ac:dyDescent="0.25">
      <c r="A502" s="2">
        <v>45427</v>
      </c>
      <c r="B502" s="4">
        <f t="shared" si="24"/>
        <v>5</v>
      </c>
      <c r="C502" s="2" t="s">
        <v>1</v>
      </c>
      <c r="D502">
        <f t="shared" si="26"/>
        <v>3</v>
      </c>
      <c r="E502">
        <v>10</v>
      </c>
      <c r="F502" s="12">
        <f>ROUNDDOWN(VLOOKUP(C502,$L$2:$M$5,2,FALSE)*E502,)</f>
        <v>5</v>
      </c>
      <c r="G502" s="4">
        <f>IF(D502&lt;=5,0,IF(D502=7,150,0))</f>
        <v>0</v>
      </c>
      <c r="H502" s="4">
        <f>IF(D502&lt;=5,F502*$M$12,0)</f>
        <v>330</v>
      </c>
      <c r="I502" s="4">
        <f t="shared" si="23"/>
        <v>330</v>
      </c>
      <c r="J502">
        <f t="shared" si="25"/>
        <v>89572</v>
      </c>
    </row>
    <row r="503" spans="1:10" x14ac:dyDescent="0.25">
      <c r="A503" s="2">
        <v>45428</v>
      </c>
      <c r="B503" s="4">
        <f t="shared" si="24"/>
        <v>5</v>
      </c>
      <c r="C503" s="2" t="s">
        <v>1</v>
      </c>
      <c r="D503">
        <f t="shared" si="26"/>
        <v>4</v>
      </c>
      <c r="E503">
        <v>10</v>
      </c>
      <c r="F503" s="12">
        <f>ROUNDDOWN(VLOOKUP(C503,$L$2:$M$5,2,FALSE)*E503,)</f>
        <v>5</v>
      </c>
      <c r="G503" s="4">
        <f>IF(D503&lt;=5,0,IF(D503=7,150,0))</f>
        <v>0</v>
      </c>
      <c r="H503" s="4">
        <f>IF(D503&lt;=5,F503*$M$12,0)</f>
        <v>330</v>
      </c>
      <c r="I503" s="4">
        <f t="shared" si="23"/>
        <v>330</v>
      </c>
      <c r="J503">
        <f t="shared" si="25"/>
        <v>89902</v>
      </c>
    </row>
    <row r="504" spans="1:10" x14ac:dyDescent="0.25">
      <c r="A504" s="2">
        <v>45429</v>
      </c>
      <c r="B504" s="4">
        <f t="shared" si="24"/>
        <v>5</v>
      </c>
      <c r="C504" s="2" t="s">
        <v>1</v>
      </c>
      <c r="D504">
        <f t="shared" si="26"/>
        <v>5</v>
      </c>
      <c r="E504">
        <v>10</v>
      </c>
      <c r="F504" s="12">
        <f>ROUNDDOWN(VLOOKUP(C504,$L$2:$M$5,2,FALSE)*E504,)</f>
        <v>5</v>
      </c>
      <c r="G504" s="4">
        <f>IF(D504&lt;=5,0,IF(D504=7,150,0))</f>
        <v>0</v>
      </c>
      <c r="H504" s="4">
        <f>IF(D504&lt;=5,F504*$M$12,0)</f>
        <v>330</v>
      </c>
      <c r="I504" s="4">
        <f t="shared" si="23"/>
        <v>330</v>
      </c>
      <c r="J504">
        <f t="shared" si="25"/>
        <v>90232</v>
      </c>
    </row>
    <row r="505" spans="1:10" x14ac:dyDescent="0.25">
      <c r="A505" s="2">
        <v>45430</v>
      </c>
      <c r="B505" s="4">
        <f t="shared" si="24"/>
        <v>5</v>
      </c>
      <c r="C505" s="2" t="s">
        <v>1</v>
      </c>
      <c r="D505">
        <f t="shared" si="26"/>
        <v>6</v>
      </c>
      <c r="E505">
        <v>10</v>
      </c>
      <c r="F505" s="12">
        <f>ROUNDDOWN(VLOOKUP(C505,$L$2:$M$5,2,FALSE)*E505,)</f>
        <v>5</v>
      </c>
      <c r="G505" s="4">
        <f>IF(D505&lt;=5,0,IF(D505=7,150,0))</f>
        <v>0</v>
      </c>
      <c r="H505" s="4">
        <f>IF(D505&lt;=5,F505*$M$12,0)</f>
        <v>0</v>
      </c>
      <c r="I505" s="4">
        <f t="shared" si="23"/>
        <v>0</v>
      </c>
      <c r="J505">
        <f t="shared" si="25"/>
        <v>90232</v>
      </c>
    </row>
    <row r="506" spans="1:10" x14ac:dyDescent="0.25">
      <c r="A506" s="2">
        <v>45431</v>
      </c>
      <c r="B506" s="4">
        <f t="shared" si="24"/>
        <v>5</v>
      </c>
      <c r="C506" s="2" t="s">
        <v>1</v>
      </c>
      <c r="D506">
        <f t="shared" si="26"/>
        <v>7</v>
      </c>
      <c r="E506">
        <v>10</v>
      </c>
      <c r="F506" s="12">
        <f>ROUNDDOWN(VLOOKUP(C506,$L$2:$M$5,2,FALSE)*E506,)</f>
        <v>5</v>
      </c>
      <c r="G506" s="4">
        <f>IF(D506&lt;=5,0,IF(D506=7,150,0))</f>
        <v>150</v>
      </c>
      <c r="H506" s="4">
        <f>IF(D506&lt;=5,F506*$M$12,0)</f>
        <v>0</v>
      </c>
      <c r="I506" s="4">
        <f t="shared" si="23"/>
        <v>-150</v>
      </c>
      <c r="J506">
        <f t="shared" si="25"/>
        <v>90082</v>
      </c>
    </row>
    <row r="507" spans="1:10" x14ac:dyDescent="0.25">
      <c r="A507" s="2">
        <v>45432</v>
      </c>
      <c r="B507" s="4">
        <f t="shared" si="24"/>
        <v>5</v>
      </c>
      <c r="C507" s="2" t="s">
        <v>1</v>
      </c>
      <c r="D507">
        <f t="shared" si="26"/>
        <v>1</v>
      </c>
      <c r="E507">
        <v>10</v>
      </c>
      <c r="F507" s="12">
        <f>ROUNDDOWN(VLOOKUP(C507,$L$2:$M$5,2,FALSE)*E507,)</f>
        <v>5</v>
      </c>
      <c r="G507" s="4">
        <f>IF(D507&lt;=5,0,IF(D507=7,150,0))</f>
        <v>0</v>
      </c>
      <c r="H507" s="4">
        <f>IF(D507&lt;=5,F507*$M$12,0)</f>
        <v>330</v>
      </c>
      <c r="I507" s="4">
        <f t="shared" si="23"/>
        <v>330</v>
      </c>
      <c r="J507">
        <f t="shared" si="25"/>
        <v>90412</v>
      </c>
    </row>
    <row r="508" spans="1:10" x14ac:dyDescent="0.25">
      <c r="A508" s="2">
        <v>45433</v>
      </c>
      <c r="B508" s="4">
        <f t="shared" si="24"/>
        <v>5</v>
      </c>
      <c r="C508" s="2" t="s">
        <v>1</v>
      </c>
      <c r="D508">
        <f t="shared" si="26"/>
        <v>2</v>
      </c>
      <c r="E508">
        <v>10</v>
      </c>
      <c r="F508" s="12">
        <f>ROUNDDOWN(VLOOKUP(C508,$L$2:$M$5,2,FALSE)*E508,)</f>
        <v>5</v>
      </c>
      <c r="G508" s="4">
        <f>IF(D508&lt;=5,0,IF(D508=7,150,0))</f>
        <v>0</v>
      </c>
      <c r="H508" s="4">
        <f>IF(D508&lt;=5,F508*$M$12,0)</f>
        <v>330</v>
      </c>
      <c r="I508" s="4">
        <f t="shared" si="23"/>
        <v>330</v>
      </c>
      <c r="J508">
        <f t="shared" si="25"/>
        <v>90742</v>
      </c>
    </row>
    <row r="509" spans="1:10" x14ac:dyDescent="0.25">
      <c r="A509" s="2">
        <v>45434</v>
      </c>
      <c r="B509" s="4">
        <f t="shared" si="24"/>
        <v>5</v>
      </c>
      <c r="C509" s="2" t="s">
        <v>1</v>
      </c>
      <c r="D509">
        <f t="shared" si="26"/>
        <v>3</v>
      </c>
      <c r="E509">
        <v>10</v>
      </c>
      <c r="F509" s="12">
        <f>ROUNDDOWN(VLOOKUP(C509,$L$2:$M$5,2,FALSE)*E509,)</f>
        <v>5</v>
      </c>
      <c r="G509" s="4">
        <f>IF(D509&lt;=5,0,IF(D509=7,150,0))</f>
        <v>0</v>
      </c>
      <c r="H509" s="4">
        <f>IF(D509&lt;=5,F509*$M$12,0)</f>
        <v>330</v>
      </c>
      <c r="I509" s="4">
        <f t="shared" si="23"/>
        <v>330</v>
      </c>
      <c r="J509">
        <f t="shared" si="25"/>
        <v>91072</v>
      </c>
    </row>
    <row r="510" spans="1:10" x14ac:dyDescent="0.25">
      <c r="A510" s="2">
        <v>45435</v>
      </c>
      <c r="B510" s="4">
        <f t="shared" si="24"/>
        <v>5</v>
      </c>
      <c r="C510" s="2" t="s">
        <v>1</v>
      </c>
      <c r="D510">
        <f t="shared" si="26"/>
        <v>4</v>
      </c>
      <c r="E510">
        <v>10</v>
      </c>
      <c r="F510" s="12">
        <f>ROUNDDOWN(VLOOKUP(C510,$L$2:$M$5,2,FALSE)*E510,)</f>
        <v>5</v>
      </c>
      <c r="G510" s="4">
        <f>IF(D510&lt;=5,0,IF(D510=7,150,0))</f>
        <v>0</v>
      </c>
      <c r="H510" s="4">
        <f>IF(D510&lt;=5,F510*$M$12,0)</f>
        <v>330</v>
      </c>
      <c r="I510" s="4">
        <f t="shared" si="23"/>
        <v>330</v>
      </c>
      <c r="J510">
        <f t="shared" si="25"/>
        <v>91402</v>
      </c>
    </row>
    <row r="511" spans="1:10" x14ac:dyDescent="0.25">
      <c r="A511" s="2">
        <v>45436</v>
      </c>
      <c r="B511" s="4">
        <f t="shared" si="24"/>
        <v>5</v>
      </c>
      <c r="C511" s="2" t="s">
        <v>1</v>
      </c>
      <c r="D511">
        <f t="shared" si="26"/>
        <v>5</v>
      </c>
      <c r="E511">
        <v>10</v>
      </c>
      <c r="F511" s="12">
        <f>ROUNDDOWN(VLOOKUP(C511,$L$2:$M$5,2,FALSE)*E511,)</f>
        <v>5</v>
      </c>
      <c r="G511" s="4">
        <f>IF(D511&lt;=5,0,IF(D511=7,150,0))</f>
        <v>0</v>
      </c>
      <c r="H511" s="4">
        <f>IF(D511&lt;=5,F511*$M$12,0)</f>
        <v>330</v>
      </c>
      <c r="I511" s="4">
        <f t="shared" si="23"/>
        <v>330</v>
      </c>
      <c r="J511">
        <f t="shared" si="25"/>
        <v>91732</v>
      </c>
    </row>
    <row r="512" spans="1:10" x14ac:dyDescent="0.25">
      <c r="A512" s="2">
        <v>45437</v>
      </c>
      <c r="B512" s="4">
        <f t="shared" si="24"/>
        <v>5</v>
      </c>
      <c r="C512" s="2" t="s">
        <v>1</v>
      </c>
      <c r="D512">
        <f t="shared" si="26"/>
        <v>6</v>
      </c>
      <c r="E512">
        <v>10</v>
      </c>
      <c r="F512" s="12">
        <f>ROUNDDOWN(VLOOKUP(C512,$L$2:$M$5,2,FALSE)*E512,)</f>
        <v>5</v>
      </c>
      <c r="G512" s="4">
        <f>IF(D512&lt;=5,0,IF(D512=7,150,0))</f>
        <v>0</v>
      </c>
      <c r="H512" s="4">
        <f>IF(D512&lt;=5,F512*$M$12,0)</f>
        <v>0</v>
      </c>
      <c r="I512" s="4">
        <f t="shared" si="23"/>
        <v>0</v>
      </c>
      <c r="J512">
        <f t="shared" si="25"/>
        <v>91732</v>
      </c>
    </row>
    <row r="513" spans="1:10" x14ac:dyDescent="0.25">
      <c r="A513" s="2">
        <v>45438</v>
      </c>
      <c r="B513" s="4">
        <f t="shared" si="24"/>
        <v>5</v>
      </c>
      <c r="C513" s="2" t="s">
        <v>1</v>
      </c>
      <c r="D513">
        <f t="shared" si="26"/>
        <v>7</v>
      </c>
      <c r="E513">
        <v>10</v>
      </c>
      <c r="F513" s="12">
        <f>ROUNDDOWN(VLOOKUP(C513,$L$2:$M$5,2,FALSE)*E513,)</f>
        <v>5</v>
      </c>
      <c r="G513" s="4">
        <f>IF(D513&lt;=5,0,IF(D513=7,150,0))</f>
        <v>150</v>
      </c>
      <c r="H513" s="4">
        <f>IF(D513&lt;=5,F513*$M$12,0)</f>
        <v>0</v>
      </c>
      <c r="I513" s="4">
        <f t="shared" si="23"/>
        <v>-150</v>
      </c>
      <c r="J513">
        <f t="shared" si="25"/>
        <v>91582</v>
      </c>
    </row>
    <row r="514" spans="1:10" x14ac:dyDescent="0.25">
      <c r="A514" s="2">
        <v>45439</v>
      </c>
      <c r="B514" s="4">
        <f t="shared" si="24"/>
        <v>5</v>
      </c>
      <c r="C514" s="2" t="s">
        <v>1</v>
      </c>
      <c r="D514">
        <f t="shared" si="26"/>
        <v>1</v>
      </c>
      <c r="E514">
        <v>10</v>
      </c>
      <c r="F514" s="12">
        <f>ROUNDDOWN(VLOOKUP(C514,$L$2:$M$5,2,FALSE)*E514,)</f>
        <v>5</v>
      </c>
      <c r="G514" s="4">
        <f>IF(D514&lt;=5,0,IF(D514=7,150,0))</f>
        <v>0</v>
      </c>
      <c r="H514" s="4">
        <f>IF(D514&lt;=5,F514*$M$12,0)</f>
        <v>330</v>
      </c>
      <c r="I514" s="4">
        <f t="shared" ref="I514:I577" si="27">H514-G514</f>
        <v>330</v>
      </c>
      <c r="J514">
        <f t="shared" si="25"/>
        <v>91912</v>
      </c>
    </row>
    <row r="515" spans="1:10" x14ac:dyDescent="0.25">
      <c r="A515" s="2">
        <v>45440</v>
      </c>
      <c r="B515" s="4">
        <f t="shared" ref="B515:B578" si="28">MONTH(A515)</f>
        <v>5</v>
      </c>
      <c r="C515" s="2" t="s">
        <v>1</v>
      </c>
      <c r="D515">
        <f t="shared" si="26"/>
        <v>2</v>
      </c>
      <c r="E515">
        <v>10</v>
      </c>
      <c r="F515" s="12">
        <f>ROUNDDOWN(VLOOKUP(C515,$L$2:$M$5,2,FALSE)*E515,)</f>
        <v>5</v>
      </c>
      <c r="G515" s="4">
        <f>IF(D515&lt;=5,0,IF(D515=7,150,0))</f>
        <v>0</v>
      </c>
      <c r="H515" s="4">
        <f>IF(D515&lt;=5,F515*$M$12,0)</f>
        <v>330</v>
      </c>
      <c r="I515" s="4">
        <f t="shared" si="27"/>
        <v>330</v>
      </c>
      <c r="J515">
        <f t="shared" si="25"/>
        <v>92242</v>
      </c>
    </row>
    <row r="516" spans="1:10" x14ac:dyDescent="0.25">
      <c r="A516" s="2">
        <v>45441</v>
      </c>
      <c r="B516" s="4">
        <f t="shared" si="28"/>
        <v>5</v>
      </c>
      <c r="C516" s="2" t="s">
        <v>1</v>
      </c>
      <c r="D516">
        <f t="shared" si="26"/>
        <v>3</v>
      </c>
      <c r="E516">
        <v>10</v>
      </c>
      <c r="F516" s="12">
        <f>ROUNDDOWN(VLOOKUP(C516,$L$2:$M$5,2,FALSE)*E516,)</f>
        <v>5</v>
      </c>
      <c r="G516" s="4">
        <f>IF(D516&lt;=5,0,IF(D516=7,150,0))</f>
        <v>0</v>
      </c>
      <c r="H516" s="4">
        <f>IF(D516&lt;=5,F516*$M$12,0)</f>
        <v>330</v>
      </c>
      <c r="I516" s="4">
        <f t="shared" si="27"/>
        <v>330</v>
      </c>
      <c r="J516">
        <f t="shared" ref="J516:J579" si="29">J515+I516</f>
        <v>92572</v>
      </c>
    </row>
    <row r="517" spans="1:10" x14ac:dyDescent="0.25">
      <c r="A517" s="2">
        <v>45442</v>
      </c>
      <c r="B517" s="4">
        <f t="shared" si="28"/>
        <v>5</v>
      </c>
      <c r="C517" s="2" t="s">
        <v>1</v>
      </c>
      <c r="D517">
        <f t="shared" si="26"/>
        <v>4</v>
      </c>
      <c r="E517">
        <v>10</v>
      </c>
      <c r="F517" s="12">
        <f>ROUNDDOWN(VLOOKUP(C517,$L$2:$M$5,2,FALSE)*E517,)</f>
        <v>5</v>
      </c>
      <c r="G517" s="4">
        <f>IF(D517&lt;=5,0,IF(D517=7,150,0))</f>
        <v>0</v>
      </c>
      <c r="H517" s="4">
        <f>IF(D517&lt;=5,F517*$M$12,0)</f>
        <v>330</v>
      </c>
      <c r="I517" s="4">
        <f t="shared" si="27"/>
        <v>330</v>
      </c>
      <c r="J517">
        <f t="shared" si="29"/>
        <v>92902</v>
      </c>
    </row>
    <row r="518" spans="1:10" x14ac:dyDescent="0.25">
      <c r="A518" s="2">
        <v>45443</v>
      </c>
      <c r="B518" s="4">
        <f t="shared" si="28"/>
        <v>5</v>
      </c>
      <c r="C518" s="2" t="s">
        <v>1</v>
      </c>
      <c r="D518">
        <f t="shared" si="26"/>
        <v>5</v>
      </c>
      <c r="E518">
        <v>10</v>
      </c>
      <c r="F518" s="12">
        <f>ROUNDDOWN(VLOOKUP(C518,$L$2:$M$5,2,FALSE)*E518,)</f>
        <v>5</v>
      </c>
      <c r="G518" s="4">
        <f>IF(D518&lt;=5,0,IF(D518=7,150,0))</f>
        <v>0</v>
      </c>
      <c r="H518" s="4">
        <f>IF(D518&lt;=5,F518*$M$12,0)</f>
        <v>330</v>
      </c>
      <c r="I518" s="4">
        <f t="shared" si="27"/>
        <v>330</v>
      </c>
      <c r="J518">
        <f t="shared" si="29"/>
        <v>93232</v>
      </c>
    </row>
    <row r="519" spans="1:10" x14ac:dyDescent="0.25">
      <c r="A519" s="2">
        <v>45444</v>
      </c>
      <c r="B519" s="4">
        <f t="shared" si="28"/>
        <v>6</v>
      </c>
      <c r="C519" s="2" t="s">
        <v>1</v>
      </c>
      <c r="D519">
        <f t="shared" si="26"/>
        <v>6</v>
      </c>
      <c r="E519">
        <v>10</v>
      </c>
      <c r="F519" s="12">
        <f>ROUNDDOWN(VLOOKUP(C519,$L$2:$M$5,2,FALSE)*E519,)</f>
        <v>5</v>
      </c>
      <c r="G519" s="4">
        <f>IF(D519&lt;=5,0,IF(D519=7,150,0))</f>
        <v>0</v>
      </c>
      <c r="H519" s="4">
        <f>IF(D519&lt;=5,F519*$M$12,0)</f>
        <v>0</v>
      </c>
      <c r="I519" s="4">
        <f t="shared" si="27"/>
        <v>0</v>
      </c>
      <c r="J519">
        <f t="shared" si="29"/>
        <v>93232</v>
      </c>
    </row>
    <row r="520" spans="1:10" x14ac:dyDescent="0.25">
      <c r="A520" s="2">
        <v>45445</v>
      </c>
      <c r="B520" s="4">
        <f t="shared" si="28"/>
        <v>6</v>
      </c>
      <c r="C520" s="2" t="s">
        <v>1</v>
      </c>
      <c r="D520">
        <f t="shared" si="26"/>
        <v>7</v>
      </c>
      <c r="E520">
        <v>10</v>
      </c>
      <c r="F520" s="12">
        <f>ROUNDDOWN(VLOOKUP(C520,$L$2:$M$5,2,FALSE)*E520,)</f>
        <v>5</v>
      </c>
      <c r="G520" s="4">
        <f>IF(D520&lt;=5,0,IF(D520=7,150,0))</f>
        <v>150</v>
      </c>
      <c r="H520" s="4">
        <f>IF(D520&lt;=5,F520*$M$12,0)</f>
        <v>0</v>
      </c>
      <c r="I520" s="4">
        <f t="shared" si="27"/>
        <v>-150</v>
      </c>
      <c r="J520">
        <f t="shared" si="29"/>
        <v>93082</v>
      </c>
    </row>
    <row r="521" spans="1:10" x14ac:dyDescent="0.25">
      <c r="A521" s="2">
        <v>45446</v>
      </c>
      <c r="B521" s="4">
        <f t="shared" si="28"/>
        <v>6</v>
      </c>
      <c r="C521" s="2" t="s">
        <v>1</v>
      </c>
      <c r="D521">
        <f t="shared" si="26"/>
        <v>1</v>
      </c>
      <c r="E521">
        <v>10</v>
      </c>
      <c r="F521" s="12">
        <f>ROUNDDOWN(VLOOKUP(C521,$L$2:$M$5,2,FALSE)*E521,)</f>
        <v>5</v>
      </c>
      <c r="G521" s="4">
        <f>IF(D521&lt;=5,0,IF(D521=7,150,0))</f>
        <v>0</v>
      </c>
      <c r="H521" s="4">
        <f>IF(D521&lt;=5,F521*$M$12,0)</f>
        <v>330</v>
      </c>
      <c r="I521" s="4">
        <f t="shared" si="27"/>
        <v>330</v>
      </c>
      <c r="J521">
        <f t="shared" si="29"/>
        <v>93412</v>
      </c>
    </row>
    <row r="522" spans="1:10" x14ac:dyDescent="0.25">
      <c r="A522" s="2">
        <v>45447</v>
      </c>
      <c r="B522" s="4">
        <f t="shared" si="28"/>
        <v>6</v>
      </c>
      <c r="C522" s="2" t="s">
        <v>1</v>
      </c>
      <c r="D522">
        <f t="shared" si="26"/>
        <v>2</v>
      </c>
      <c r="E522">
        <v>10</v>
      </c>
      <c r="F522" s="12">
        <f>ROUNDDOWN(VLOOKUP(C522,$L$2:$M$5,2,FALSE)*E522,)</f>
        <v>5</v>
      </c>
      <c r="G522" s="4">
        <f>IF(D522&lt;=5,0,IF(D522=7,150,0))</f>
        <v>0</v>
      </c>
      <c r="H522" s="4">
        <f>IF(D522&lt;=5,F522*$M$12,0)</f>
        <v>330</v>
      </c>
      <c r="I522" s="4">
        <f t="shared" si="27"/>
        <v>330</v>
      </c>
      <c r="J522">
        <f t="shared" si="29"/>
        <v>93742</v>
      </c>
    </row>
    <row r="523" spans="1:10" x14ac:dyDescent="0.25">
      <c r="A523" s="2">
        <v>45448</v>
      </c>
      <c r="B523" s="4">
        <f t="shared" si="28"/>
        <v>6</v>
      </c>
      <c r="C523" s="2" t="s">
        <v>1</v>
      </c>
      <c r="D523">
        <f t="shared" si="26"/>
        <v>3</v>
      </c>
      <c r="E523">
        <v>10</v>
      </c>
      <c r="F523" s="12">
        <f>ROUNDDOWN(VLOOKUP(C523,$L$2:$M$5,2,FALSE)*E523,)</f>
        <v>5</v>
      </c>
      <c r="G523" s="4">
        <f>IF(D523&lt;=5,0,IF(D523=7,150,0))</f>
        <v>0</v>
      </c>
      <c r="H523" s="4">
        <f>IF(D523&lt;=5,F523*$M$12,0)</f>
        <v>330</v>
      </c>
      <c r="I523" s="4">
        <f t="shared" si="27"/>
        <v>330</v>
      </c>
      <c r="J523">
        <f t="shared" si="29"/>
        <v>94072</v>
      </c>
    </row>
    <row r="524" spans="1:10" x14ac:dyDescent="0.25">
      <c r="A524" s="2">
        <v>45449</v>
      </c>
      <c r="B524" s="4">
        <f t="shared" si="28"/>
        <v>6</v>
      </c>
      <c r="C524" s="2" t="s">
        <v>1</v>
      </c>
      <c r="D524">
        <f t="shared" si="26"/>
        <v>4</v>
      </c>
      <c r="E524">
        <v>10</v>
      </c>
      <c r="F524" s="12">
        <f>ROUNDDOWN(VLOOKUP(C524,$L$2:$M$5,2,FALSE)*E524,)</f>
        <v>5</v>
      </c>
      <c r="G524" s="4">
        <f>IF(D524&lt;=5,0,IF(D524=7,150,0))</f>
        <v>0</v>
      </c>
      <c r="H524" s="4">
        <f>IF(D524&lt;=5,F524*$M$12,0)</f>
        <v>330</v>
      </c>
      <c r="I524" s="4">
        <f t="shared" si="27"/>
        <v>330</v>
      </c>
      <c r="J524">
        <f t="shared" si="29"/>
        <v>94402</v>
      </c>
    </row>
    <row r="525" spans="1:10" x14ac:dyDescent="0.25">
      <c r="A525" s="2">
        <v>45450</v>
      </c>
      <c r="B525" s="4">
        <f t="shared" si="28"/>
        <v>6</v>
      </c>
      <c r="C525" s="2" t="s">
        <v>1</v>
      </c>
      <c r="D525">
        <f t="shared" si="26"/>
        <v>5</v>
      </c>
      <c r="E525">
        <v>10</v>
      </c>
      <c r="F525" s="12">
        <f>ROUNDDOWN(VLOOKUP(C525,$L$2:$M$5,2,FALSE)*E525,)</f>
        <v>5</v>
      </c>
      <c r="G525" s="4">
        <f>IF(D525&lt;=5,0,IF(D525=7,150,0))</f>
        <v>0</v>
      </c>
      <c r="H525" s="4">
        <f>IF(D525&lt;=5,F525*$M$12,0)</f>
        <v>330</v>
      </c>
      <c r="I525" s="4">
        <f t="shared" si="27"/>
        <v>330</v>
      </c>
      <c r="J525">
        <f t="shared" si="29"/>
        <v>94732</v>
      </c>
    </row>
    <row r="526" spans="1:10" x14ac:dyDescent="0.25">
      <c r="A526" s="2">
        <v>45451</v>
      </c>
      <c r="B526" s="4">
        <f t="shared" si="28"/>
        <v>6</v>
      </c>
      <c r="C526" s="2" t="s">
        <v>1</v>
      </c>
      <c r="D526">
        <f t="shared" si="26"/>
        <v>6</v>
      </c>
      <c r="E526">
        <v>10</v>
      </c>
      <c r="F526" s="12">
        <f>ROUNDDOWN(VLOOKUP(C526,$L$2:$M$5,2,FALSE)*E526,)</f>
        <v>5</v>
      </c>
      <c r="G526" s="4">
        <f>IF(D526&lt;=5,0,IF(D526=7,150,0))</f>
        <v>0</v>
      </c>
      <c r="H526" s="4">
        <f>IF(D526&lt;=5,F526*$M$12,0)</f>
        <v>0</v>
      </c>
      <c r="I526" s="4">
        <f t="shared" si="27"/>
        <v>0</v>
      </c>
      <c r="J526">
        <f t="shared" si="29"/>
        <v>94732</v>
      </c>
    </row>
    <row r="527" spans="1:10" x14ac:dyDescent="0.25">
      <c r="A527" s="2">
        <v>45452</v>
      </c>
      <c r="B527" s="4">
        <f t="shared" si="28"/>
        <v>6</v>
      </c>
      <c r="C527" s="2" t="s">
        <v>1</v>
      </c>
      <c r="D527">
        <f t="shared" si="26"/>
        <v>7</v>
      </c>
      <c r="E527">
        <v>10</v>
      </c>
      <c r="F527" s="12">
        <f>ROUNDDOWN(VLOOKUP(C527,$L$2:$M$5,2,FALSE)*E527,)</f>
        <v>5</v>
      </c>
      <c r="G527" s="4">
        <f>IF(D527&lt;=5,0,IF(D527=7,150,0))</f>
        <v>150</v>
      </c>
      <c r="H527" s="4">
        <f>IF(D527&lt;=5,F527*$M$12,0)</f>
        <v>0</v>
      </c>
      <c r="I527" s="4">
        <f t="shared" si="27"/>
        <v>-150</v>
      </c>
      <c r="J527">
        <f t="shared" si="29"/>
        <v>94582</v>
      </c>
    </row>
    <row r="528" spans="1:10" x14ac:dyDescent="0.25">
      <c r="A528" s="2">
        <v>45453</v>
      </c>
      <c r="B528" s="4">
        <f t="shared" si="28"/>
        <v>6</v>
      </c>
      <c r="C528" s="2" t="s">
        <v>1</v>
      </c>
      <c r="D528">
        <f t="shared" si="26"/>
        <v>1</v>
      </c>
      <c r="E528">
        <v>10</v>
      </c>
      <c r="F528" s="12">
        <f>ROUNDDOWN(VLOOKUP(C528,$L$2:$M$5,2,FALSE)*E528,)</f>
        <v>5</v>
      </c>
      <c r="G528" s="4">
        <f>IF(D528&lt;=5,0,IF(D528=7,150,0))</f>
        <v>0</v>
      </c>
      <c r="H528" s="4">
        <f>IF(D528&lt;=5,F528*$M$12,0)</f>
        <v>330</v>
      </c>
      <c r="I528" s="4">
        <f t="shared" si="27"/>
        <v>330</v>
      </c>
      <c r="J528">
        <f t="shared" si="29"/>
        <v>94912</v>
      </c>
    </row>
    <row r="529" spans="1:10" x14ac:dyDescent="0.25">
      <c r="A529" s="2">
        <v>45454</v>
      </c>
      <c r="B529" s="4">
        <f t="shared" si="28"/>
        <v>6</v>
      </c>
      <c r="C529" s="2" t="s">
        <v>1</v>
      </c>
      <c r="D529">
        <f t="shared" si="26"/>
        <v>2</v>
      </c>
      <c r="E529">
        <v>10</v>
      </c>
      <c r="F529" s="12">
        <f>ROUNDDOWN(VLOOKUP(C529,$L$2:$M$5,2,FALSE)*E529,)</f>
        <v>5</v>
      </c>
      <c r="G529" s="4">
        <f>IF(D529&lt;=5,0,IF(D529=7,150,0))</f>
        <v>0</v>
      </c>
      <c r="H529" s="4">
        <f>IF(D529&lt;=5,F529*$M$12,0)</f>
        <v>330</v>
      </c>
      <c r="I529" s="4">
        <f t="shared" si="27"/>
        <v>330</v>
      </c>
      <c r="J529">
        <f t="shared" si="29"/>
        <v>95242</v>
      </c>
    </row>
    <row r="530" spans="1:10" x14ac:dyDescent="0.25">
      <c r="A530" s="2">
        <v>45455</v>
      </c>
      <c r="B530" s="4">
        <f t="shared" si="28"/>
        <v>6</v>
      </c>
      <c r="C530" s="2" t="s">
        <v>1</v>
      </c>
      <c r="D530">
        <f t="shared" si="26"/>
        <v>3</v>
      </c>
      <c r="E530">
        <v>10</v>
      </c>
      <c r="F530" s="12">
        <f>ROUNDDOWN(VLOOKUP(C530,$L$2:$M$5,2,FALSE)*E530,)</f>
        <v>5</v>
      </c>
      <c r="G530" s="4">
        <f>IF(D530&lt;=5,0,IF(D530=7,150,0))</f>
        <v>0</v>
      </c>
      <c r="H530" s="4">
        <f>IF(D530&lt;=5,F530*$M$12,0)</f>
        <v>330</v>
      </c>
      <c r="I530" s="4">
        <f t="shared" si="27"/>
        <v>330</v>
      </c>
      <c r="J530">
        <f t="shared" si="29"/>
        <v>95572</v>
      </c>
    </row>
    <row r="531" spans="1:10" x14ac:dyDescent="0.25">
      <c r="A531" s="2">
        <v>45456</v>
      </c>
      <c r="B531" s="4">
        <f t="shared" si="28"/>
        <v>6</v>
      </c>
      <c r="C531" s="2" t="s">
        <v>1</v>
      </c>
      <c r="D531">
        <f t="shared" si="26"/>
        <v>4</v>
      </c>
      <c r="E531">
        <v>10</v>
      </c>
      <c r="F531" s="12">
        <f>ROUNDDOWN(VLOOKUP(C531,$L$2:$M$5,2,FALSE)*E531,)</f>
        <v>5</v>
      </c>
      <c r="G531" s="4">
        <f>IF(D531&lt;=5,0,IF(D531=7,150,0))</f>
        <v>0</v>
      </c>
      <c r="H531" s="4">
        <f>IF(D531&lt;=5,F531*$M$12,0)</f>
        <v>330</v>
      </c>
      <c r="I531" s="4">
        <f t="shared" si="27"/>
        <v>330</v>
      </c>
      <c r="J531">
        <f t="shared" si="29"/>
        <v>95902</v>
      </c>
    </row>
    <row r="532" spans="1:10" x14ac:dyDescent="0.25">
      <c r="A532" s="2">
        <v>45457</v>
      </c>
      <c r="B532" s="4">
        <f t="shared" si="28"/>
        <v>6</v>
      </c>
      <c r="C532" s="2" t="s">
        <v>1</v>
      </c>
      <c r="D532">
        <f t="shared" si="26"/>
        <v>5</v>
      </c>
      <c r="E532">
        <v>10</v>
      </c>
      <c r="F532" s="12">
        <f>ROUNDDOWN(VLOOKUP(C532,$L$2:$M$5,2,FALSE)*E532,)</f>
        <v>5</v>
      </c>
      <c r="G532" s="4">
        <f>IF(D532&lt;=5,0,IF(D532=7,150,0))</f>
        <v>0</v>
      </c>
      <c r="H532" s="4">
        <f>IF(D532&lt;=5,F532*$M$12,0)</f>
        <v>330</v>
      </c>
      <c r="I532" s="4">
        <f t="shared" si="27"/>
        <v>330</v>
      </c>
      <c r="J532">
        <f t="shared" si="29"/>
        <v>96232</v>
      </c>
    </row>
    <row r="533" spans="1:10" x14ac:dyDescent="0.25">
      <c r="A533" s="2">
        <v>45458</v>
      </c>
      <c r="B533" s="4">
        <f t="shared" si="28"/>
        <v>6</v>
      </c>
      <c r="C533" s="2" t="s">
        <v>1</v>
      </c>
      <c r="D533">
        <f t="shared" si="26"/>
        <v>6</v>
      </c>
      <c r="E533">
        <v>10</v>
      </c>
      <c r="F533" s="12">
        <f>ROUNDDOWN(VLOOKUP(C533,$L$2:$M$5,2,FALSE)*E533,)</f>
        <v>5</v>
      </c>
      <c r="G533" s="4">
        <f>IF(D533&lt;=5,0,IF(D533=7,150,0))</f>
        <v>0</v>
      </c>
      <c r="H533" s="4">
        <f>IF(D533&lt;=5,F533*$M$12,0)</f>
        <v>0</v>
      </c>
      <c r="I533" s="4">
        <f t="shared" si="27"/>
        <v>0</v>
      </c>
      <c r="J533">
        <f t="shared" si="29"/>
        <v>96232</v>
      </c>
    </row>
    <row r="534" spans="1:10" x14ac:dyDescent="0.25">
      <c r="A534" s="2">
        <v>45459</v>
      </c>
      <c r="B534" s="4">
        <f t="shared" si="28"/>
        <v>6</v>
      </c>
      <c r="C534" s="2" t="s">
        <v>1</v>
      </c>
      <c r="D534">
        <f t="shared" si="26"/>
        <v>7</v>
      </c>
      <c r="E534">
        <v>10</v>
      </c>
      <c r="F534" s="12">
        <f>ROUNDDOWN(VLOOKUP(C534,$L$2:$M$5,2,FALSE)*E534,)</f>
        <v>5</v>
      </c>
      <c r="G534" s="4">
        <f>IF(D534&lt;=5,0,IF(D534=7,150,0))</f>
        <v>150</v>
      </c>
      <c r="H534" s="4">
        <f>IF(D534&lt;=5,F534*$M$12,0)</f>
        <v>0</v>
      </c>
      <c r="I534" s="4">
        <f t="shared" si="27"/>
        <v>-150</v>
      </c>
      <c r="J534">
        <f t="shared" si="29"/>
        <v>96082</v>
      </c>
    </row>
    <row r="535" spans="1:10" x14ac:dyDescent="0.25">
      <c r="A535" s="2">
        <v>45460</v>
      </c>
      <c r="B535" s="4">
        <f t="shared" si="28"/>
        <v>6</v>
      </c>
      <c r="C535" s="2" t="s">
        <v>1</v>
      </c>
      <c r="D535">
        <f t="shared" si="26"/>
        <v>1</v>
      </c>
      <c r="E535">
        <v>10</v>
      </c>
      <c r="F535" s="12">
        <f>ROUNDDOWN(VLOOKUP(C535,$L$2:$M$5,2,FALSE)*E535,)</f>
        <v>5</v>
      </c>
      <c r="G535" s="4">
        <f>IF(D535&lt;=5,0,IF(D535=7,150,0))</f>
        <v>0</v>
      </c>
      <c r="H535" s="4">
        <f>IF(D535&lt;=5,F535*$M$12,0)</f>
        <v>330</v>
      </c>
      <c r="I535" s="4">
        <f t="shared" si="27"/>
        <v>330</v>
      </c>
      <c r="J535">
        <f t="shared" si="29"/>
        <v>96412</v>
      </c>
    </row>
    <row r="536" spans="1:10" x14ac:dyDescent="0.25">
      <c r="A536" s="2">
        <v>45461</v>
      </c>
      <c r="B536" s="4">
        <f t="shared" si="28"/>
        <v>6</v>
      </c>
      <c r="C536" s="2" t="s">
        <v>1</v>
      </c>
      <c r="D536">
        <f t="shared" si="26"/>
        <v>2</v>
      </c>
      <c r="E536">
        <v>10</v>
      </c>
      <c r="F536" s="12">
        <f>ROUNDDOWN(VLOOKUP(C536,$L$2:$M$5,2,FALSE)*E536,)</f>
        <v>5</v>
      </c>
      <c r="G536" s="4">
        <f>IF(D536&lt;=5,0,IF(D536=7,150,0))</f>
        <v>0</v>
      </c>
      <c r="H536" s="4">
        <f>IF(D536&lt;=5,F536*$M$12,0)</f>
        <v>330</v>
      </c>
      <c r="I536" s="4">
        <f t="shared" si="27"/>
        <v>330</v>
      </c>
      <c r="J536">
        <f t="shared" si="29"/>
        <v>96742</v>
      </c>
    </row>
    <row r="537" spans="1:10" x14ac:dyDescent="0.25">
      <c r="A537" s="2">
        <v>45462</v>
      </c>
      <c r="B537" s="4">
        <f t="shared" si="28"/>
        <v>6</v>
      </c>
      <c r="C537" s="2" t="s">
        <v>2</v>
      </c>
      <c r="D537">
        <f t="shared" si="26"/>
        <v>3</v>
      </c>
      <c r="E537">
        <v>10</v>
      </c>
      <c r="F537" s="12">
        <f>ROUNDDOWN(VLOOKUP(C537,$L$2:$M$5,2,FALSE)*E537,)</f>
        <v>9</v>
      </c>
      <c r="G537" s="4">
        <f>IF(D537&lt;=5,0,IF(D537=7,150,0))</f>
        <v>0</v>
      </c>
      <c r="H537" s="4">
        <f>IF(D537&lt;=5,F537*$M$12,0)</f>
        <v>594</v>
      </c>
      <c r="I537" s="4">
        <f t="shared" si="27"/>
        <v>594</v>
      </c>
      <c r="J537">
        <f t="shared" si="29"/>
        <v>97336</v>
      </c>
    </row>
    <row r="538" spans="1:10" x14ac:dyDescent="0.25">
      <c r="A538" s="2">
        <v>45463</v>
      </c>
      <c r="B538" s="4">
        <f t="shared" si="28"/>
        <v>6</v>
      </c>
      <c r="C538" s="2" t="s">
        <v>2</v>
      </c>
      <c r="D538">
        <f t="shared" si="26"/>
        <v>4</v>
      </c>
      <c r="E538">
        <v>10</v>
      </c>
      <c r="F538" s="12">
        <f>ROUNDDOWN(VLOOKUP(C538,$L$2:$M$5,2,FALSE)*E538,)</f>
        <v>9</v>
      </c>
      <c r="G538" s="4">
        <f>IF(D538&lt;=5,0,IF(D538=7,150,0))</f>
        <v>0</v>
      </c>
      <c r="H538" s="4">
        <f>IF(D538&lt;=5,F538*$M$12,0)</f>
        <v>594</v>
      </c>
      <c r="I538" s="4">
        <f t="shared" si="27"/>
        <v>594</v>
      </c>
      <c r="J538">
        <f t="shared" si="29"/>
        <v>97930</v>
      </c>
    </row>
    <row r="539" spans="1:10" x14ac:dyDescent="0.25">
      <c r="A539" s="2">
        <v>45464</v>
      </c>
      <c r="B539" s="4">
        <f t="shared" si="28"/>
        <v>6</v>
      </c>
      <c r="C539" s="2" t="s">
        <v>2</v>
      </c>
      <c r="D539">
        <f t="shared" si="26"/>
        <v>5</v>
      </c>
      <c r="E539">
        <v>10</v>
      </c>
      <c r="F539" s="12">
        <f>ROUNDDOWN(VLOOKUP(C539,$L$2:$M$5,2,FALSE)*E539,)</f>
        <v>9</v>
      </c>
      <c r="G539" s="4">
        <f>IF(D539&lt;=5,0,IF(D539=7,150,0))</f>
        <v>0</v>
      </c>
      <c r="H539" s="4">
        <f>IF(D539&lt;=5,F539*$M$12,0)</f>
        <v>594</v>
      </c>
      <c r="I539" s="4">
        <f t="shared" si="27"/>
        <v>594</v>
      </c>
      <c r="J539">
        <f t="shared" si="29"/>
        <v>98524</v>
      </c>
    </row>
    <row r="540" spans="1:10" x14ac:dyDescent="0.25">
      <c r="A540" s="2">
        <v>45465</v>
      </c>
      <c r="B540" s="4">
        <f t="shared" si="28"/>
        <v>6</v>
      </c>
      <c r="C540" s="2" t="s">
        <v>2</v>
      </c>
      <c r="D540">
        <f t="shared" si="26"/>
        <v>6</v>
      </c>
      <c r="E540">
        <v>10</v>
      </c>
      <c r="F540" s="12">
        <f>ROUNDDOWN(VLOOKUP(C540,$L$2:$M$5,2,FALSE)*E540,)</f>
        <v>9</v>
      </c>
      <c r="G540" s="4">
        <f>IF(D540&lt;=5,0,IF(D540=7,150,0))</f>
        <v>0</v>
      </c>
      <c r="H540" s="4">
        <f>IF(D540&lt;=5,F540*$M$12,0)</f>
        <v>0</v>
      </c>
      <c r="I540" s="4">
        <f t="shared" si="27"/>
        <v>0</v>
      </c>
      <c r="J540">
        <f t="shared" si="29"/>
        <v>98524</v>
      </c>
    </row>
    <row r="541" spans="1:10" x14ac:dyDescent="0.25">
      <c r="A541" s="2">
        <v>45466</v>
      </c>
      <c r="B541" s="4">
        <f t="shared" si="28"/>
        <v>6</v>
      </c>
      <c r="C541" s="2" t="s">
        <v>2</v>
      </c>
      <c r="D541">
        <f t="shared" si="26"/>
        <v>7</v>
      </c>
      <c r="E541">
        <v>10</v>
      </c>
      <c r="F541" s="12">
        <f>ROUNDDOWN(VLOOKUP(C541,$L$2:$M$5,2,FALSE)*E541,)</f>
        <v>9</v>
      </c>
      <c r="G541" s="4">
        <f>IF(D541&lt;=5,0,IF(D541=7,150,0))</f>
        <v>150</v>
      </c>
      <c r="H541" s="4">
        <f>IF(D541&lt;=5,F541*$M$12,0)</f>
        <v>0</v>
      </c>
      <c r="I541" s="4">
        <f t="shared" si="27"/>
        <v>-150</v>
      </c>
      <c r="J541">
        <f t="shared" si="29"/>
        <v>98374</v>
      </c>
    </row>
    <row r="542" spans="1:10" x14ac:dyDescent="0.25">
      <c r="A542" s="2">
        <v>45467</v>
      </c>
      <c r="B542" s="4">
        <f t="shared" si="28"/>
        <v>6</v>
      </c>
      <c r="C542" s="2" t="s">
        <v>2</v>
      </c>
      <c r="D542">
        <f t="shared" si="26"/>
        <v>1</v>
      </c>
      <c r="E542">
        <v>10</v>
      </c>
      <c r="F542" s="12">
        <f>ROUNDDOWN(VLOOKUP(C542,$L$2:$M$5,2,FALSE)*E542,)</f>
        <v>9</v>
      </c>
      <c r="G542" s="4">
        <f>IF(D542&lt;=5,0,IF(D542=7,150,0))</f>
        <v>0</v>
      </c>
      <c r="H542" s="4">
        <f>IF(D542&lt;=5,F542*$M$12,0)</f>
        <v>594</v>
      </c>
      <c r="I542" s="4">
        <f t="shared" si="27"/>
        <v>594</v>
      </c>
      <c r="J542">
        <f t="shared" si="29"/>
        <v>98968</v>
      </c>
    </row>
    <row r="543" spans="1:10" x14ac:dyDescent="0.25">
      <c r="A543" s="2">
        <v>45468</v>
      </c>
      <c r="B543" s="4">
        <f t="shared" si="28"/>
        <v>6</v>
      </c>
      <c r="C543" s="2" t="s">
        <v>2</v>
      </c>
      <c r="D543">
        <f t="shared" si="26"/>
        <v>2</v>
      </c>
      <c r="E543">
        <v>10</v>
      </c>
      <c r="F543" s="12">
        <f>ROUNDDOWN(VLOOKUP(C543,$L$2:$M$5,2,FALSE)*E543,)</f>
        <v>9</v>
      </c>
      <c r="G543" s="4">
        <f>IF(D543&lt;=5,0,IF(D543=7,150,0))</f>
        <v>0</v>
      </c>
      <c r="H543" s="4">
        <f>IF(D543&lt;=5,F543*$M$12,0)</f>
        <v>594</v>
      </c>
      <c r="I543" s="4">
        <f t="shared" si="27"/>
        <v>594</v>
      </c>
      <c r="J543">
        <f t="shared" si="29"/>
        <v>99562</v>
      </c>
    </row>
    <row r="544" spans="1:10" x14ac:dyDescent="0.25">
      <c r="A544" s="2">
        <v>45469</v>
      </c>
      <c r="B544" s="4">
        <f t="shared" si="28"/>
        <v>6</v>
      </c>
      <c r="C544" s="2" t="s">
        <v>2</v>
      </c>
      <c r="D544">
        <f t="shared" si="26"/>
        <v>3</v>
      </c>
      <c r="E544">
        <v>10</v>
      </c>
      <c r="F544" s="12">
        <f>ROUNDDOWN(VLOOKUP(C544,$L$2:$M$5,2,FALSE)*E544,)</f>
        <v>9</v>
      </c>
      <c r="G544" s="4">
        <f>IF(D544&lt;=5,0,IF(D544=7,150,0))</f>
        <v>0</v>
      </c>
      <c r="H544" s="4">
        <f>IF(D544&lt;=5,F544*$M$12,0)</f>
        <v>594</v>
      </c>
      <c r="I544" s="4">
        <f t="shared" si="27"/>
        <v>594</v>
      </c>
      <c r="J544">
        <f t="shared" si="29"/>
        <v>100156</v>
      </c>
    </row>
    <row r="545" spans="1:10" x14ac:dyDescent="0.25">
      <c r="A545" s="2">
        <v>45470</v>
      </c>
      <c r="B545" s="4">
        <f t="shared" si="28"/>
        <v>6</v>
      </c>
      <c r="C545" s="2" t="s">
        <v>2</v>
      </c>
      <c r="D545">
        <f t="shared" si="26"/>
        <v>4</v>
      </c>
      <c r="E545">
        <v>10</v>
      </c>
      <c r="F545" s="12">
        <f>ROUNDDOWN(VLOOKUP(C545,$L$2:$M$5,2,FALSE)*E545,)</f>
        <v>9</v>
      </c>
      <c r="G545" s="4">
        <f>IF(D545&lt;=5,0,IF(D545=7,150,0))</f>
        <v>0</v>
      </c>
      <c r="H545" s="4">
        <f>IF(D545&lt;=5,F545*$M$12,0)</f>
        <v>594</v>
      </c>
      <c r="I545" s="4">
        <f t="shared" si="27"/>
        <v>594</v>
      </c>
      <c r="J545">
        <f t="shared" si="29"/>
        <v>100750</v>
      </c>
    </row>
    <row r="546" spans="1:10" x14ac:dyDescent="0.25">
      <c r="A546" s="2">
        <v>45471</v>
      </c>
      <c r="B546" s="4">
        <f t="shared" si="28"/>
        <v>6</v>
      </c>
      <c r="C546" s="2" t="s">
        <v>2</v>
      </c>
      <c r="D546">
        <f t="shared" si="26"/>
        <v>5</v>
      </c>
      <c r="E546">
        <v>10</v>
      </c>
      <c r="F546" s="12">
        <f>ROUNDDOWN(VLOOKUP(C546,$L$2:$M$5,2,FALSE)*E546,)</f>
        <v>9</v>
      </c>
      <c r="G546" s="4">
        <f>IF(D546&lt;=5,0,IF(D546=7,150,0))</f>
        <v>0</v>
      </c>
      <c r="H546" s="4">
        <f>IF(D546&lt;=5,F546*$M$12,0)</f>
        <v>594</v>
      </c>
      <c r="I546" s="4">
        <f t="shared" si="27"/>
        <v>594</v>
      </c>
      <c r="J546">
        <f t="shared" si="29"/>
        <v>101344</v>
      </c>
    </row>
    <row r="547" spans="1:10" x14ac:dyDescent="0.25">
      <c r="A547" s="2">
        <v>45472</v>
      </c>
      <c r="B547" s="4">
        <f t="shared" si="28"/>
        <v>6</v>
      </c>
      <c r="C547" s="2" t="s">
        <v>2</v>
      </c>
      <c r="D547">
        <f t="shared" si="26"/>
        <v>6</v>
      </c>
      <c r="E547">
        <v>10</v>
      </c>
      <c r="F547" s="12">
        <f>ROUNDDOWN(VLOOKUP(C547,$L$2:$M$5,2,FALSE)*E547,)</f>
        <v>9</v>
      </c>
      <c r="G547" s="4">
        <f>IF(D547&lt;=5,0,IF(D547=7,150,0))</f>
        <v>0</v>
      </c>
      <c r="H547" s="4">
        <f>IF(D547&lt;=5,F547*$M$12,0)</f>
        <v>0</v>
      </c>
      <c r="I547" s="4">
        <f t="shared" si="27"/>
        <v>0</v>
      </c>
      <c r="J547">
        <f t="shared" si="29"/>
        <v>101344</v>
      </c>
    </row>
    <row r="548" spans="1:10" x14ac:dyDescent="0.25">
      <c r="A548" s="2">
        <v>45473</v>
      </c>
      <c r="B548" s="4">
        <f t="shared" si="28"/>
        <v>6</v>
      </c>
      <c r="C548" s="2" t="s">
        <v>2</v>
      </c>
      <c r="D548">
        <f t="shared" si="26"/>
        <v>7</v>
      </c>
      <c r="E548">
        <v>10</v>
      </c>
      <c r="F548" s="12">
        <f>ROUNDDOWN(VLOOKUP(C548,$L$2:$M$5,2,FALSE)*E548,)</f>
        <v>9</v>
      </c>
      <c r="G548" s="4">
        <f>IF(D548&lt;=5,0,IF(D548=7,150,0))</f>
        <v>150</v>
      </c>
      <c r="H548" s="4">
        <f>IF(D548&lt;=5,F548*$M$12,0)</f>
        <v>0</v>
      </c>
      <c r="I548" s="4">
        <f t="shared" si="27"/>
        <v>-150</v>
      </c>
      <c r="J548">
        <f t="shared" si="29"/>
        <v>101194</v>
      </c>
    </row>
    <row r="549" spans="1:10" x14ac:dyDescent="0.25">
      <c r="A549" s="2">
        <v>45474</v>
      </c>
      <c r="B549" s="4">
        <f t="shared" si="28"/>
        <v>7</v>
      </c>
      <c r="C549" s="2" t="s">
        <v>2</v>
      </c>
      <c r="D549">
        <f t="shared" si="26"/>
        <v>1</v>
      </c>
      <c r="E549">
        <v>10</v>
      </c>
      <c r="F549" s="12">
        <f>ROUNDDOWN(VLOOKUP(C549,$L$2:$M$5,2,FALSE)*E549,)</f>
        <v>9</v>
      </c>
      <c r="G549" s="4">
        <f>IF(D549&lt;=5,0,IF(D549=7,150,0))</f>
        <v>0</v>
      </c>
      <c r="H549" s="4">
        <f>IF(D549&lt;=5,F549*$M$12,0)</f>
        <v>594</v>
      </c>
      <c r="I549" s="4">
        <f t="shared" si="27"/>
        <v>594</v>
      </c>
      <c r="J549">
        <f t="shared" si="29"/>
        <v>101788</v>
      </c>
    </row>
    <row r="550" spans="1:10" x14ac:dyDescent="0.25">
      <c r="A550" s="2">
        <v>45475</v>
      </c>
      <c r="B550" s="4">
        <f t="shared" si="28"/>
        <v>7</v>
      </c>
      <c r="C550" s="2" t="s">
        <v>2</v>
      </c>
      <c r="D550">
        <f t="shared" si="26"/>
        <v>2</v>
      </c>
      <c r="E550">
        <v>10</v>
      </c>
      <c r="F550" s="12">
        <f>ROUNDDOWN(VLOOKUP(C550,$L$2:$M$5,2,FALSE)*E550,)</f>
        <v>9</v>
      </c>
      <c r="G550" s="4">
        <f>IF(D550&lt;=5,0,IF(D550=7,150,0))</f>
        <v>0</v>
      </c>
      <c r="H550" s="4">
        <f>IF(D550&lt;=5,F550*$M$12,0)</f>
        <v>594</v>
      </c>
      <c r="I550" s="4">
        <f t="shared" si="27"/>
        <v>594</v>
      </c>
      <c r="J550">
        <f t="shared" si="29"/>
        <v>102382</v>
      </c>
    </row>
    <row r="551" spans="1:10" x14ac:dyDescent="0.25">
      <c r="A551" s="2">
        <v>45476</v>
      </c>
      <c r="B551" s="4">
        <f t="shared" si="28"/>
        <v>7</v>
      </c>
      <c r="C551" s="2" t="s">
        <v>2</v>
      </c>
      <c r="D551">
        <f t="shared" si="26"/>
        <v>3</v>
      </c>
      <c r="E551">
        <v>10</v>
      </c>
      <c r="F551" s="12">
        <f>ROUNDDOWN(VLOOKUP(C551,$L$2:$M$5,2,FALSE)*E551,)</f>
        <v>9</v>
      </c>
      <c r="G551" s="4">
        <f>IF(D551&lt;=5,0,IF(D551=7,150,0))</f>
        <v>0</v>
      </c>
      <c r="H551" s="4">
        <f>IF(D551&lt;=5,F551*$M$12,0)</f>
        <v>594</v>
      </c>
      <c r="I551" s="4">
        <f t="shared" si="27"/>
        <v>594</v>
      </c>
      <c r="J551">
        <f t="shared" si="29"/>
        <v>102976</v>
      </c>
    </row>
    <row r="552" spans="1:10" x14ac:dyDescent="0.25">
      <c r="A552" s="2">
        <v>45477</v>
      </c>
      <c r="B552" s="4">
        <f t="shared" si="28"/>
        <v>7</v>
      </c>
      <c r="C552" s="2" t="s">
        <v>2</v>
      </c>
      <c r="D552">
        <f t="shared" si="26"/>
        <v>4</v>
      </c>
      <c r="E552">
        <v>10</v>
      </c>
      <c r="F552" s="12">
        <f>ROUNDDOWN(VLOOKUP(C552,$L$2:$M$5,2,FALSE)*E552,)</f>
        <v>9</v>
      </c>
      <c r="G552" s="4">
        <f>IF(D552&lt;=5,0,IF(D552=7,150,0))</f>
        <v>0</v>
      </c>
      <c r="H552" s="4">
        <f>IF(D552&lt;=5,F552*$M$12,0)</f>
        <v>594</v>
      </c>
      <c r="I552" s="4">
        <f t="shared" si="27"/>
        <v>594</v>
      </c>
      <c r="J552">
        <f t="shared" si="29"/>
        <v>103570</v>
      </c>
    </row>
    <row r="553" spans="1:10" x14ac:dyDescent="0.25">
      <c r="A553" s="2">
        <v>45478</v>
      </c>
      <c r="B553" s="4">
        <f t="shared" si="28"/>
        <v>7</v>
      </c>
      <c r="C553" s="2" t="s">
        <v>2</v>
      </c>
      <c r="D553">
        <f t="shared" si="26"/>
        <v>5</v>
      </c>
      <c r="E553">
        <v>10</v>
      </c>
      <c r="F553" s="12">
        <f>ROUNDDOWN(VLOOKUP(C553,$L$2:$M$5,2,FALSE)*E553,)</f>
        <v>9</v>
      </c>
      <c r="G553" s="4">
        <f>IF(D553&lt;=5,0,IF(D553=7,150,0))</f>
        <v>0</v>
      </c>
      <c r="H553" s="4">
        <f>IF(D553&lt;=5,F553*$M$12,0)</f>
        <v>594</v>
      </c>
      <c r="I553" s="4">
        <f t="shared" si="27"/>
        <v>594</v>
      </c>
      <c r="J553">
        <f t="shared" si="29"/>
        <v>104164</v>
      </c>
    </row>
    <row r="554" spans="1:10" x14ac:dyDescent="0.25">
      <c r="A554" s="2">
        <v>45479</v>
      </c>
      <c r="B554" s="4">
        <f t="shared" si="28"/>
        <v>7</v>
      </c>
      <c r="C554" s="2" t="s">
        <v>2</v>
      </c>
      <c r="D554">
        <f t="shared" si="26"/>
        <v>6</v>
      </c>
      <c r="E554">
        <v>10</v>
      </c>
      <c r="F554" s="12">
        <f>ROUNDDOWN(VLOOKUP(C554,$L$2:$M$5,2,FALSE)*E554,)</f>
        <v>9</v>
      </c>
      <c r="G554" s="4">
        <f>IF(D554&lt;=5,0,IF(D554=7,150,0))</f>
        <v>0</v>
      </c>
      <c r="H554" s="4">
        <f>IF(D554&lt;=5,F554*$M$12,0)</f>
        <v>0</v>
      </c>
      <c r="I554" s="4">
        <f t="shared" si="27"/>
        <v>0</v>
      </c>
      <c r="J554">
        <f t="shared" si="29"/>
        <v>104164</v>
      </c>
    </row>
    <row r="555" spans="1:10" x14ac:dyDescent="0.25">
      <c r="A555" s="2">
        <v>45480</v>
      </c>
      <c r="B555" s="4">
        <f t="shared" si="28"/>
        <v>7</v>
      </c>
      <c r="C555" s="2" t="s">
        <v>2</v>
      </c>
      <c r="D555">
        <f t="shared" si="26"/>
        <v>7</v>
      </c>
      <c r="E555">
        <v>10</v>
      </c>
      <c r="F555" s="12">
        <f>ROUNDDOWN(VLOOKUP(C555,$L$2:$M$5,2,FALSE)*E555,)</f>
        <v>9</v>
      </c>
      <c r="G555" s="4">
        <f>IF(D555&lt;=5,0,IF(D555=7,150,0))</f>
        <v>150</v>
      </c>
      <c r="H555" s="4">
        <f>IF(D555&lt;=5,F555*$M$12,0)</f>
        <v>0</v>
      </c>
      <c r="I555" s="4">
        <f t="shared" si="27"/>
        <v>-150</v>
      </c>
      <c r="J555">
        <f t="shared" si="29"/>
        <v>104014</v>
      </c>
    </row>
    <row r="556" spans="1:10" x14ac:dyDescent="0.25">
      <c r="A556" s="2">
        <v>45481</v>
      </c>
      <c r="B556" s="4">
        <f t="shared" si="28"/>
        <v>7</v>
      </c>
      <c r="C556" s="2" t="s">
        <v>2</v>
      </c>
      <c r="D556">
        <f t="shared" si="26"/>
        <v>1</v>
      </c>
      <c r="E556">
        <v>10</v>
      </c>
      <c r="F556" s="12">
        <f>ROUNDDOWN(VLOOKUP(C556,$L$2:$M$5,2,FALSE)*E556,)</f>
        <v>9</v>
      </c>
      <c r="G556" s="4">
        <f>IF(D556&lt;=5,0,IF(D556=7,150,0))</f>
        <v>0</v>
      </c>
      <c r="H556" s="4">
        <f>IF(D556&lt;=5,F556*$M$12,0)</f>
        <v>594</v>
      </c>
      <c r="I556" s="4">
        <f t="shared" si="27"/>
        <v>594</v>
      </c>
      <c r="J556">
        <f t="shared" si="29"/>
        <v>104608</v>
      </c>
    </row>
    <row r="557" spans="1:10" x14ac:dyDescent="0.25">
      <c r="A557" s="2">
        <v>45482</v>
      </c>
      <c r="B557" s="4">
        <f t="shared" si="28"/>
        <v>7</v>
      </c>
      <c r="C557" s="2" t="s">
        <v>2</v>
      </c>
      <c r="D557">
        <f t="shared" si="26"/>
        <v>2</v>
      </c>
      <c r="E557">
        <v>10</v>
      </c>
      <c r="F557" s="12">
        <f>ROUNDDOWN(VLOOKUP(C557,$L$2:$M$5,2,FALSE)*E557,)</f>
        <v>9</v>
      </c>
      <c r="G557" s="4">
        <f>IF(D557&lt;=5,0,IF(D557=7,150,0))</f>
        <v>0</v>
      </c>
      <c r="H557" s="4">
        <f>IF(D557&lt;=5,F557*$M$12,0)</f>
        <v>594</v>
      </c>
      <c r="I557" s="4">
        <f t="shared" si="27"/>
        <v>594</v>
      </c>
      <c r="J557">
        <f t="shared" si="29"/>
        <v>105202</v>
      </c>
    </row>
    <row r="558" spans="1:10" x14ac:dyDescent="0.25">
      <c r="A558" s="2">
        <v>45483</v>
      </c>
      <c r="B558" s="4">
        <f t="shared" si="28"/>
        <v>7</v>
      </c>
      <c r="C558" s="2" t="s">
        <v>2</v>
      </c>
      <c r="D558">
        <f t="shared" si="26"/>
        <v>3</v>
      </c>
      <c r="E558">
        <v>10</v>
      </c>
      <c r="F558" s="12">
        <f>ROUNDDOWN(VLOOKUP(C558,$L$2:$M$5,2,FALSE)*E558,)</f>
        <v>9</v>
      </c>
      <c r="G558" s="4">
        <f>IF(D558&lt;=5,0,IF(D558=7,150,0))</f>
        <v>0</v>
      </c>
      <c r="H558" s="4">
        <f>IF(D558&lt;=5,F558*$M$12,0)</f>
        <v>594</v>
      </c>
      <c r="I558" s="4">
        <f t="shared" si="27"/>
        <v>594</v>
      </c>
      <c r="J558">
        <f t="shared" si="29"/>
        <v>105796</v>
      </c>
    </row>
    <row r="559" spans="1:10" x14ac:dyDescent="0.25">
      <c r="A559" s="2">
        <v>45484</v>
      </c>
      <c r="B559" s="4">
        <f t="shared" si="28"/>
        <v>7</v>
      </c>
      <c r="C559" s="2" t="s">
        <v>2</v>
      </c>
      <c r="D559">
        <f t="shared" ref="D559:D622" si="30">WEEKDAY(A559,2)</f>
        <v>4</v>
      </c>
      <c r="E559">
        <v>10</v>
      </c>
      <c r="F559" s="12">
        <f>ROUNDDOWN(VLOOKUP(C559,$L$2:$M$5,2,FALSE)*E559,)</f>
        <v>9</v>
      </c>
      <c r="G559" s="4">
        <f>IF(D559&lt;=5,0,IF(D559=7,150,0))</f>
        <v>0</v>
      </c>
      <c r="H559" s="4">
        <f>IF(D559&lt;=5,F559*$M$12,0)</f>
        <v>594</v>
      </c>
      <c r="I559" s="4">
        <f t="shared" si="27"/>
        <v>594</v>
      </c>
      <c r="J559">
        <f t="shared" si="29"/>
        <v>106390</v>
      </c>
    </row>
    <row r="560" spans="1:10" x14ac:dyDescent="0.25">
      <c r="A560" s="2">
        <v>45485</v>
      </c>
      <c r="B560" s="4">
        <f t="shared" si="28"/>
        <v>7</v>
      </c>
      <c r="C560" s="2" t="s">
        <v>2</v>
      </c>
      <c r="D560">
        <f t="shared" si="30"/>
        <v>5</v>
      </c>
      <c r="E560">
        <v>10</v>
      </c>
      <c r="F560" s="12">
        <f>ROUNDDOWN(VLOOKUP(C560,$L$2:$M$5,2,FALSE)*E560,)</f>
        <v>9</v>
      </c>
      <c r="G560" s="4">
        <f>IF(D560&lt;=5,0,IF(D560=7,150,0))</f>
        <v>0</v>
      </c>
      <c r="H560" s="4">
        <f>IF(D560&lt;=5,F560*$M$12,0)</f>
        <v>594</v>
      </c>
      <c r="I560" s="4">
        <f t="shared" si="27"/>
        <v>594</v>
      </c>
      <c r="J560">
        <f t="shared" si="29"/>
        <v>106984</v>
      </c>
    </row>
    <row r="561" spans="1:10" x14ac:dyDescent="0.25">
      <c r="A561" s="2">
        <v>45486</v>
      </c>
      <c r="B561" s="4">
        <f t="shared" si="28"/>
        <v>7</v>
      </c>
      <c r="C561" s="2" t="s">
        <v>2</v>
      </c>
      <c r="D561">
        <f t="shared" si="30"/>
        <v>6</v>
      </c>
      <c r="E561">
        <v>10</v>
      </c>
      <c r="F561" s="12">
        <f>ROUNDDOWN(VLOOKUP(C561,$L$2:$M$5,2,FALSE)*E561,)</f>
        <v>9</v>
      </c>
      <c r="G561" s="4">
        <f>IF(D561&lt;=5,0,IF(D561=7,150,0))</f>
        <v>0</v>
      </c>
      <c r="H561" s="4">
        <f>IF(D561&lt;=5,F561*$M$12,0)</f>
        <v>0</v>
      </c>
      <c r="I561" s="4">
        <f t="shared" si="27"/>
        <v>0</v>
      </c>
      <c r="J561">
        <f t="shared" si="29"/>
        <v>106984</v>
      </c>
    </row>
    <row r="562" spans="1:10" x14ac:dyDescent="0.25">
      <c r="A562" s="2">
        <v>45487</v>
      </c>
      <c r="B562" s="4">
        <f t="shared" si="28"/>
        <v>7</v>
      </c>
      <c r="C562" s="2" t="s">
        <v>2</v>
      </c>
      <c r="D562">
        <f t="shared" si="30"/>
        <v>7</v>
      </c>
      <c r="E562">
        <v>10</v>
      </c>
      <c r="F562" s="12">
        <f>ROUNDDOWN(VLOOKUP(C562,$L$2:$M$5,2,FALSE)*E562,)</f>
        <v>9</v>
      </c>
      <c r="G562" s="4">
        <f>IF(D562&lt;=5,0,IF(D562=7,150,0))</f>
        <v>150</v>
      </c>
      <c r="H562" s="4">
        <f>IF(D562&lt;=5,F562*$M$12,0)</f>
        <v>0</v>
      </c>
      <c r="I562" s="4">
        <f t="shared" si="27"/>
        <v>-150</v>
      </c>
      <c r="J562">
        <f t="shared" si="29"/>
        <v>106834</v>
      </c>
    </row>
    <row r="563" spans="1:10" x14ac:dyDescent="0.25">
      <c r="A563" s="2">
        <v>45488</v>
      </c>
      <c r="B563" s="4">
        <f t="shared" si="28"/>
        <v>7</v>
      </c>
      <c r="C563" s="2" t="s">
        <v>2</v>
      </c>
      <c r="D563">
        <f t="shared" si="30"/>
        <v>1</v>
      </c>
      <c r="E563">
        <v>10</v>
      </c>
      <c r="F563" s="12">
        <f>ROUNDDOWN(VLOOKUP(C563,$L$2:$M$5,2,FALSE)*E563,)</f>
        <v>9</v>
      </c>
      <c r="G563" s="4">
        <f>IF(D563&lt;=5,0,IF(D563=7,150,0))</f>
        <v>0</v>
      </c>
      <c r="H563" s="4">
        <f>IF(D563&lt;=5,F563*$M$12,0)</f>
        <v>594</v>
      </c>
      <c r="I563" s="4">
        <f t="shared" si="27"/>
        <v>594</v>
      </c>
      <c r="J563">
        <f t="shared" si="29"/>
        <v>107428</v>
      </c>
    </row>
    <row r="564" spans="1:10" x14ac:dyDescent="0.25">
      <c r="A564" s="2">
        <v>45489</v>
      </c>
      <c r="B564" s="4">
        <f t="shared" si="28"/>
        <v>7</v>
      </c>
      <c r="C564" s="2" t="s">
        <v>2</v>
      </c>
      <c r="D564">
        <f t="shared" si="30"/>
        <v>2</v>
      </c>
      <c r="E564">
        <v>10</v>
      </c>
      <c r="F564" s="12">
        <f>ROUNDDOWN(VLOOKUP(C564,$L$2:$M$5,2,FALSE)*E564,)</f>
        <v>9</v>
      </c>
      <c r="G564" s="4">
        <f>IF(D564&lt;=5,0,IF(D564=7,150,0))</f>
        <v>0</v>
      </c>
      <c r="H564" s="4">
        <f>IF(D564&lt;=5,F564*$M$12,0)</f>
        <v>594</v>
      </c>
      <c r="I564" s="4">
        <f t="shared" si="27"/>
        <v>594</v>
      </c>
      <c r="J564">
        <f t="shared" si="29"/>
        <v>108022</v>
      </c>
    </row>
    <row r="565" spans="1:10" x14ac:dyDescent="0.25">
      <c r="A565" s="2">
        <v>45490</v>
      </c>
      <c r="B565" s="4">
        <f t="shared" si="28"/>
        <v>7</v>
      </c>
      <c r="C565" s="2" t="s">
        <v>2</v>
      </c>
      <c r="D565">
        <f t="shared" si="30"/>
        <v>3</v>
      </c>
      <c r="E565">
        <v>10</v>
      </c>
      <c r="F565" s="12">
        <f>ROUNDDOWN(VLOOKUP(C565,$L$2:$M$5,2,FALSE)*E565,)</f>
        <v>9</v>
      </c>
      <c r="G565" s="4">
        <f>IF(D565&lt;=5,0,IF(D565=7,150,0))</f>
        <v>0</v>
      </c>
      <c r="H565" s="4">
        <f>IF(D565&lt;=5,F565*$M$12,0)</f>
        <v>594</v>
      </c>
      <c r="I565" s="4">
        <f t="shared" si="27"/>
        <v>594</v>
      </c>
      <c r="J565">
        <f t="shared" si="29"/>
        <v>108616</v>
      </c>
    </row>
    <row r="566" spans="1:10" x14ac:dyDescent="0.25">
      <c r="A566" s="2">
        <v>45491</v>
      </c>
      <c r="B566" s="4">
        <f t="shared" si="28"/>
        <v>7</v>
      </c>
      <c r="C566" s="2" t="s">
        <v>2</v>
      </c>
      <c r="D566">
        <f t="shared" si="30"/>
        <v>4</v>
      </c>
      <c r="E566">
        <v>10</v>
      </c>
      <c r="F566" s="12">
        <f>ROUNDDOWN(VLOOKUP(C566,$L$2:$M$5,2,FALSE)*E566,)</f>
        <v>9</v>
      </c>
      <c r="G566" s="4">
        <f>IF(D566&lt;=5,0,IF(D566=7,150,0))</f>
        <v>0</v>
      </c>
      <c r="H566" s="4">
        <f>IF(D566&lt;=5,F566*$M$12,0)</f>
        <v>594</v>
      </c>
      <c r="I566" s="4">
        <f t="shared" si="27"/>
        <v>594</v>
      </c>
      <c r="J566">
        <f t="shared" si="29"/>
        <v>109210</v>
      </c>
    </row>
    <row r="567" spans="1:10" x14ac:dyDescent="0.25">
      <c r="A567" s="2">
        <v>45492</v>
      </c>
      <c r="B567" s="4">
        <f t="shared" si="28"/>
        <v>7</v>
      </c>
      <c r="C567" s="2" t="s">
        <v>2</v>
      </c>
      <c r="D567">
        <f t="shared" si="30"/>
        <v>5</v>
      </c>
      <c r="E567">
        <v>10</v>
      </c>
      <c r="F567" s="12">
        <f>ROUNDDOWN(VLOOKUP(C567,$L$2:$M$5,2,FALSE)*E567,)</f>
        <v>9</v>
      </c>
      <c r="G567" s="4">
        <f>IF(D567&lt;=5,0,IF(D567=7,150,0))</f>
        <v>0</v>
      </c>
      <c r="H567" s="4">
        <f>IF(D567&lt;=5,F567*$M$12,0)</f>
        <v>594</v>
      </c>
      <c r="I567" s="4">
        <f t="shared" si="27"/>
        <v>594</v>
      </c>
      <c r="J567">
        <f t="shared" si="29"/>
        <v>109804</v>
      </c>
    </row>
    <row r="568" spans="1:10" x14ac:dyDescent="0.25">
      <c r="A568" s="2">
        <v>45493</v>
      </c>
      <c r="B568" s="4">
        <f t="shared" si="28"/>
        <v>7</v>
      </c>
      <c r="C568" s="2" t="s">
        <v>2</v>
      </c>
      <c r="D568">
        <f t="shared" si="30"/>
        <v>6</v>
      </c>
      <c r="E568">
        <v>10</v>
      </c>
      <c r="F568" s="12">
        <f>ROUNDDOWN(VLOOKUP(C568,$L$2:$M$5,2,FALSE)*E568,)</f>
        <v>9</v>
      </c>
      <c r="G568" s="4">
        <f>IF(D568&lt;=5,0,IF(D568=7,150,0))</f>
        <v>0</v>
      </c>
      <c r="H568" s="4">
        <f>IF(D568&lt;=5,F568*$M$12,0)</f>
        <v>0</v>
      </c>
      <c r="I568" s="4">
        <f t="shared" si="27"/>
        <v>0</v>
      </c>
      <c r="J568">
        <f t="shared" si="29"/>
        <v>109804</v>
      </c>
    </row>
    <row r="569" spans="1:10" x14ac:dyDescent="0.25">
      <c r="A569" s="2">
        <v>45494</v>
      </c>
      <c r="B569" s="4">
        <f t="shared" si="28"/>
        <v>7</v>
      </c>
      <c r="C569" s="2" t="s">
        <v>2</v>
      </c>
      <c r="D569">
        <f t="shared" si="30"/>
        <v>7</v>
      </c>
      <c r="E569">
        <v>10</v>
      </c>
      <c r="F569" s="12">
        <f>ROUNDDOWN(VLOOKUP(C569,$L$2:$M$5,2,FALSE)*E569,)</f>
        <v>9</v>
      </c>
      <c r="G569" s="4">
        <f>IF(D569&lt;=5,0,IF(D569=7,150,0))</f>
        <v>150</v>
      </c>
      <c r="H569" s="4">
        <f>IF(D569&lt;=5,F569*$M$12,0)</f>
        <v>0</v>
      </c>
      <c r="I569" s="4">
        <f t="shared" si="27"/>
        <v>-150</v>
      </c>
      <c r="J569">
        <f t="shared" si="29"/>
        <v>109654</v>
      </c>
    </row>
    <row r="570" spans="1:10" x14ac:dyDescent="0.25">
      <c r="A570" s="2">
        <v>45495</v>
      </c>
      <c r="B570" s="4">
        <f t="shared" si="28"/>
        <v>7</v>
      </c>
      <c r="C570" s="2" t="s">
        <v>2</v>
      </c>
      <c r="D570">
        <f t="shared" si="30"/>
        <v>1</v>
      </c>
      <c r="E570">
        <v>10</v>
      </c>
      <c r="F570" s="12">
        <f>ROUNDDOWN(VLOOKUP(C570,$L$2:$M$5,2,FALSE)*E570,)</f>
        <v>9</v>
      </c>
      <c r="G570" s="4">
        <f>IF(D570&lt;=5,0,IF(D570=7,150,0))</f>
        <v>0</v>
      </c>
      <c r="H570" s="4">
        <f>IF(D570&lt;=5,F570*$M$12,0)</f>
        <v>594</v>
      </c>
      <c r="I570" s="4">
        <f t="shared" si="27"/>
        <v>594</v>
      </c>
      <c r="J570">
        <f t="shared" si="29"/>
        <v>110248</v>
      </c>
    </row>
    <row r="571" spans="1:10" x14ac:dyDescent="0.25">
      <c r="A571" s="2">
        <v>45496</v>
      </c>
      <c r="B571" s="4">
        <f t="shared" si="28"/>
        <v>7</v>
      </c>
      <c r="C571" s="2" t="s">
        <v>2</v>
      </c>
      <c r="D571">
        <f t="shared" si="30"/>
        <v>2</v>
      </c>
      <c r="E571">
        <v>10</v>
      </c>
      <c r="F571" s="12">
        <f>ROUNDDOWN(VLOOKUP(C571,$L$2:$M$5,2,FALSE)*E571,)</f>
        <v>9</v>
      </c>
      <c r="G571" s="4">
        <f>IF(D571&lt;=5,0,IF(D571=7,150,0))</f>
        <v>0</v>
      </c>
      <c r="H571" s="4">
        <f>IF(D571&lt;=5,F571*$M$12,0)</f>
        <v>594</v>
      </c>
      <c r="I571" s="4">
        <f t="shared" si="27"/>
        <v>594</v>
      </c>
      <c r="J571">
        <f t="shared" si="29"/>
        <v>110842</v>
      </c>
    </row>
    <row r="572" spans="1:10" x14ac:dyDescent="0.25">
      <c r="A572" s="2">
        <v>45497</v>
      </c>
      <c r="B572" s="4">
        <f t="shared" si="28"/>
        <v>7</v>
      </c>
      <c r="C572" s="2" t="s">
        <v>2</v>
      </c>
      <c r="D572">
        <f t="shared" si="30"/>
        <v>3</v>
      </c>
      <c r="E572">
        <v>10</v>
      </c>
      <c r="F572" s="12">
        <f>ROUNDDOWN(VLOOKUP(C572,$L$2:$M$5,2,FALSE)*E572,)</f>
        <v>9</v>
      </c>
      <c r="G572" s="4">
        <f>IF(D572&lt;=5,0,IF(D572=7,150,0))</f>
        <v>0</v>
      </c>
      <c r="H572" s="4">
        <f>IF(D572&lt;=5,F572*$M$12,0)</f>
        <v>594</v>
      </c>
      <c r="I572" s="4">
        <f t="shared" si="27"/>
        <v>594</v>
      </c>
      <c r="J572">
        <f t="shared" si="29"/>
        <v>111436</v>
      </c>
    </row>
    <row r="573" spans="1:10" x14ac:dyDescent="0.25">
      <c r="A573" s="2">
        <v>45498</v>
      </c>
      <c r="B573" s="4">
        <f t="shared" si="28"/>
        <v>7</v>
      </c>
      <c r="C573" s="2" t="s">
        <v>2</v>
      </c>
      <c r="D573">
        <f t="shared" si="30"/>
        <v>4</v>
      </c>
      <c r="E573">
        <v>10</v>
      </c>
      <c r="F573" s="12">
        <f>ROUNDDOWN(VLOOKUP(C573,$L$2:$M$5,2,FALSE)*E573,)</f>
        <v>9</v>
      </c>
      <c r="G573" s="4">
        <f>IF(D573&lt;=5,0,IF(D573=7,150,0))</f>
        <v>0</v>
      </c>
      <c r="H573" s="4">
        <f>IF(D573&lt;=5,F573*$M$12,0)</f>
        <v>594</v>
      </c>
      <c r="I573" s="4">
        <f t="shared" si="27"/>
        <v>594</v>
      </c>
      <c r="J573">
        <f t="shared" si="29"/>
        <v>112030</v>
      </c>
    </row>
    <row r="574" spans="1:10" x14ac:dyDescent="0.25">
      <c r="A574" s="2">
        <v>45499</v>
      </c>
      <c r="B574" s="4">
        <f t="shared" si="28"/>
        <v>7</v>
      </c>
      <c r="C574" s="2" t="s">
        <v>2</v>
      </c>
      <c r="D574">
        <f t="shared" si="30"/>
        <v>5</v>
      </c>
      <c r="E574">
        <v>10</v>
      </c>
      <c r="F574" s="12">
        <f>ROUNDDOWN(VLOOKUP(C574,$L$2:$M$5,2,FALSE)*E574,)</f>
        <v>9</v>
      </c>
      <c r="G574" s="4">
        <f>IF(D574&lt;=5,0,IF(D574=7,150,0))</f>
        <v>0</v>
      </c>
      <c r="H574" s="4">
        <f>IF(D574&lt;=5,F574*$M$12,0)</f>
        <v>594</v>
      </c>
      <c r="I574" s="4">
        <f t="shared" si="27"/>
        <v>594</v>
      </c>
      <c r="J574">
        <f t="shared" si="29"/>
        <v>112624</v>
      </c>
    </row>
    <row r="575" spans="1:10" x14ac:dyDescent="0.25">
      <c r="A575" s="2">
        <v>45500</v>
      </c>
      <c r="B575" s="4">
        <f t="shared" si="28"/>
        <v>7</v>
      </c>
      <c r="C575" s="2" t="s">
        <v>2</v>
      </c>
      <c r="D575">
        <f t="shared" si="30"/>
        <v>6</v>
      </c>
      <c r="E575">
        <v>10</v>
      </c>
      <c r="F575" s="12">
        <f>ROUNDDOWN(VLOOKUP(C575,$L$2:$M$5,2,FALSE)*E575,)</f>
        <v>9</v>
      </c>
      <c r="G575" s="4">
        <f>IF(D575&lt;=5,0,IF(D575=7,150,0))</f>
        <v>0</v>
      </c>
      <c r="H575" s="4">
        <f>IF(D575&lt;=5,F575*$M$12,0)</f>
        <v>0</v>
      </c>
      <c r="I575" s="4">
        <f t="shared" si="27"/>
        <v>0</v>
      </c>
      <c r="J575">
        <f t="shared" si="29"/>
        <v>112624</v>
      </c>
    </row>
    <row r="576" spans="1:10" x14ac:dyDescent="0.25">
      <c r="A576" s="2">
        <v>45501</v>
      </c>
      <c r="B576" s="4">
        <f t="shared" si="28"/>
        <v>7</v>
      </c>
      <c r="C576" s="2" t="s">
        <v>2</v>
      </c>
      <c r="D576">
        <f t="shared" si="30"/>
        <v>7</v>
      </c>
      <c r="E576">
        <v>10</v>
      </c>
      <c r="F576" s="12">
        <f>ROUNDDOWN(VLOOKUP(C576,$L$2:$M$5,2,FALSE)*E576,)</f>
        <v>9</v>
      </c>
      <c r="G576" s="4">
        <f>IF(D576&lt;=5,0,IF(D576=7,150,0))</f>
        <v>150</v>
      </c>
      <c r="H576" s="4">
        <f>IF(D576&lt;=5,F576*$M$12,0)</f>
        <v>0</v>
      </c>
      <c r="I576" s="4">
        <f t="shared" si="27"/>
        <v>-150</v>
      </c>
      <c r="J576">
        <f t="shared" si="29"/>
        <v>112474</v>
      </c>
    </row>
    <row r="577" spans="1:10" x14ac:dyDescent="0.25">
      <c r="A577" s="2">
        <v>45502</v>
      </c>
      <c r="B577" s="4">
        <f t="shared" si="28"/>
        <v>7</v>
      </c>
      <c r="C577" s="2" t="s">
        <v>2</v>
      </c>
      <c r="D577">
        <f t="shared" si="30"/>
        <v>1</v>
      </c>
      <c r="E577">
        <v>10</v>
      </c>
      <c r="F577" s="12">
        <f>ROUNDDOWN(VLOOKUP(C577,$L$2:$M$5,2,FALSE)*E577,)</f>
        <v>9</v>
      </c>
      <c r="G577" s="4">
        <f>IF(D577&lt;=5,0,IF(D577=7,150,0))</f>
        <v>0</v>
      </c>
      <c r="H577" s="4">
        <f>IF(D577&lt;=5,F577*$M$12,0)</f>
        <v>594</v>
      </c>
      <c r="I577" s="4">
        <f t="shared" si="27"/>
        <v>594</v>
      </c>
      <c r="J577">
        <f t="shared" si="29"/>
        <v>113068</v>
      </c>
    </row>
    <row r="578" spans="1:10" x14ac:dyDescent="0.25">
      <c r="A578" s="2">
        <v>45503</v>
      </c>
      <c r="B578" s="4">
        <f t="shared" si="28"/>
        <v>7</v>
      </c>
      <c r="C578" s="2" t="s">
        <v>2</v>
      </c>
      <c r="D578">
        <f t="shared" si="30"/>
        <v>2</v>
      </c>
      <c r="E578">
        <v>10</v>
      </c>
      <c r="F578" s="12">
        <f>ROUNDDOWN(VLOOKUP(C578,$L$2:$M$5,2,FALSE)*E578,)</f>
        <v>9</v>
      </c>
      <c r="G578" s="4">
        <f>IF(D578&lt;=5,0,IF(D578=7,150,0))</f>
        <v>0</v>
      </c>
      <c r="H578" s="4">
        <f>IF(D578&lt;=5,F578*$M$12,0)</f>
        <v>594</v>
      </c>
      <c r="I578" s="4">
        <f t="shared" ref="I578:I641" si="31">H578-G578</f>
        <v>594</v>
      </c>
      <c r="J578">
        <f t="shared" si="29"/>
        <v>113662</v>
      </c>
    </row>
    <row r="579" spans="1:10" x14ac:dyDescent="0.25">
      <c r="A579" s="2">
        <v>45504</v>
      </c>
      <c r="B579" s="4">
        <f t="shared" ref="B579:B642" si="32">MONTH(A579)</f>
        <v>7</v>
      </c>
      <c r="C579" s="2" t="s">
        <v>2</v>
      </c>
      <c r="D579">
        <f t="shared" si="30"/>
        <v>3</v>
      </c>
      <c r="E579">
        <v>10</v>
      </c>
      <c r="F579" s="12">
        <f>ROUNDDOWN(VLOOKUP(C579,$L$2:$M$5,2,FALSE)*E579,)</f>
        <v>9</v>
      </c>
      <c r="G579" s="4">
        <f>IF(D579&lt;=5,0,IF(D579=7,150,0))</f>
        <v>0</v>
      </c>
      <c r="H579" s="4">
        <f>IF(D579&lt;=5,F579*$M$12,0)</f>
        <v>594</v>
      </c>
      <c r="I579" s="4">
        <f t="shared" si="31"/>
        <v>594</v>
      </c>
      <c r="J579">
        <f t="shared" si="29"/>
        <v>114256</v>
      </c>
    </row>
    <row r="580" spans="1:10" x14ac:dyDescent="0.25">
      <c r="A580" s="2">
        <v>45505</v>
      </c>
      <c r="B580" s="4">
        <f t="shared" si="32"/>
        <v>8</v>
      </c>
      <c r="C580" s="2" t="s">
        <v>2</v>
      </c>
      <c r="D580">
        <f t="shared" si="30"/>
        <v>4</v>
      </c>
      <c r="E580">
        <v>10</v>
      </c>
      <c r="F580" s="12">
        <f>ROUNDDOWN(VLOOKUP(C580,$L$2:$M$5,2,FALSE)*E580,)</f>
        <v>9</v>
      </c>
      <c r="G580" s="4">
        <f>IF(D580&lt;=5,0,IF(D580=7,150,0))</f>
        <v>0</v>
      </c>
      <c r="H580" s="4">
        <f>IF(D580&lt;=5,F580*$M$12,0)</f>
        <v>594</v>
      </c>
      <c r="I580" s="4">
        <f t="shared" si="31"/>
        <v>594</v>
      </c>
      <c r="J580">
        <f t="shared" ref="J580:J643" si="33">J579+I580</f>
        <v>114850</v>
      </c>
    </row>
    <row r="581" spans="1:10" x14ac:dyDescent="0.25">
      <c r="A581" s="2">
        <v>45506</v>
      </c>
      <c r="B581" s="4">
        <f t="shared" si="32"/>
        <v>8</v>
      </c>
      <c r="C581" s="2" t="s">
        <v>2</v>
      </c>
      <c r="D581">
        <f t="shared" si="30"/>
        <v>5</v>
      </c>
      <c r="E581">
        <v>10</v>
      </c>
      <c r="F581" s="12">
        <f>ROUNDDOWN(VLOOKUP(C581,$L$2:$M$5,2,FALSE)*E581,)</f>
        <v>9</v>
      </c>
      <c r="G581" s="4">
        <f>IF(D581&lt;=5,0,IF(D581=7,150,0))</f>
        <v>0</v>
      </c>
      <c r="H581" s="4">
        <f>IF(D581&lt;=5,F581*$M$12,0)</f>
        <v>594</v>
      </c>
      <c r="I581" s="4">
        <f t="shared" si="31"/>
        <v>594</v>
      </c>
      <c r="J581">
        <f t="shared" si="33"/>
        <v>115444</v>
      </c>
    </row>
    <row r="582" spans="1:10" x14ac:dyDescent="0.25">
      <c r="A582" s="2">
        <v>45507</v>
      </c>
      <c r="B582" s="4">
        <f t="shared" si="32"/>
        <v>8</v>
      </c>
      <c r="C582" s="2" t="s">
        <v>2</v>
      </c>
      <c r="D582">
        <f t="shared" si="30"/>
        <v>6</v>
      </c>
      <c r="E582">
        <v>10</v>
      </c>
      <c r="F582" s="12">
        <f>ROUNDDOWN(VLOOKUP(C582,$L$2:$M$5,2,FALSE)*E582,)</f>
        <v>9</v>
      </c>
      <c r="G582" s="4">
        <f>IF(D582&lt;=5,0,IF(D582=7,150,0))</f>
        <v>0</v>
      </c>
      <c r="H582" s="4">
        <f>IF(D582&lt;=5,F582*$M$12,0)</f>
        <v>0</v>
      </c>
      <c r="I582" s="4">
        <f t="shared" si="31"/>
        <v>0</v>
      </c>
      <c r="J582">
        <f t="shared" si="33"/>
        <v>115444</v>
      </c>
    </row>
    <row r="583" spans="1:10" x14ac:dyDescent="0.25">
      <c r="A583" s="2">
        <v>45508</v>
      </c>
      <c r="B583" s="4">
        <f t="shared" si="32"/>
        <v>8</v>
      </c>
      <c r="C583" s="2" t="s">
        <v>2</v>
      </c>
      <c r="D583">
        <f t="shared" si="30"/>
        <v>7</v>
      </c>
      <c r="E583">
        <v>10</v>
      </c>
      <c r="F583" s="12">
        <f>ROUNDDOWN(VLOOKUP(C583,$L$2:$M$5,2,FALSE)*E583,)</f>
        <v>9</v>
      </c>
      <c r="G583" s="4">
        <f>IF(D583&lt;=5,0,IF(D583=7,150,0))</f>
        <v>150</v>
      </c>
      <c r="H583" s="4">
        <f>IF(D583&lt;=5,F583*$M$12,0)</f>
        <v>0</v>
      </c>
      <c r="I583" s="4">
        <f t="shared" si="31"/>
        <v>-150</v>
      </c>
      <c r="J583">
        <f t="shared" si="33"/>
        <v>115294</v>
      </c>
    </row>
    <row r="584" spans="1:10" x14ac:dyDescent="0.25">
      <c r="A584" s="2">
        <v>45509</v>
      </c>
      <c r="B584" s="4">
        <f t="shared" si="32"/>
        <v>8</v>
      </c>
      <c r="C584" s="2" t="s">
        <v>2</v>
      </c>
      <c r="D584">
        <f t="shared" si="30"/>
        <v>1</v>
      </c>
      <c r="E584">
        <v>10</v>
      </c>
      <c r="F584" s="12">
        <f>ROUNDDOWN(VLOOKUP(C584,$L$2:$M$5,2,FALSE)*E584,)</f>
        <v>9</v>
      </c>
      <c r="G584" s="4">
        <f>IF(D584&lt;=5,0,IF(D584=7,150,0))</f>
        <v>0</v>
      </c>
      <c r="H584" s="4">
        <f>IF(D584&lt;=5,F584*$M$12,0)</f>
        <v>594</v>
      </c>
      <c r="I584" s="4">
        <f t="shared" si="31"/>
        <v>594</v>
      </c>
      <c r="J584">
        <f t="shared" si="33"/>
        <v>115888</v>
      </c>
    </row>
    <row r="585" spans="1:10" x14ac:dyDescent="0.25">
      <c r="A585" s="2">
        <v>45510</v>
      </c>
      <c r="B585" s="4">
        <f t="shared" si="32"/>
        <v>8</v>
      </c>
      <c r="C585" s="2" t="s">
        <v>2</v>
      </c>
      <c r="D585">
        <f t="shared" si="30"/>
        <v>2</v>
      </c>
      <c r="E585">
        <v>10</v>
      </c>
      <c r="F585" s="12">
        <f>ROUNDDOWN(VLOOKUP(C585,$L$2:$M$5,2,FALSE)*E585,)</f>
        <v>9</v>
      </c>
      <c r="G585" s="4">
        <f>IF(D585&lt;=5,0,IF(D585=7,150,0))</f>
        <v>0</v>
      </c>
      <c r="H585" s="4">
        <f>IF(D585&lt;=5,F585*$M$12,0)</f>
        <v>594</v>
      </c>
      <c r="I585" s="4">
        <f t="shared" si="31"/>
        <v>594</v>
      </c>
      <c r="J585">
        <f t="shared" si="33"/>
        <v>116482</v>
      </c>
    </row>
    <row r="586" spans="1:10" x14ac:dyDescent="0.25">
      <c r="A586" s="2">
        <v>45511</v>
      </c>
      <c r="B586" s="4">
        <f t="shared" si="32"/>
        <v>8</v>
      </c>
      <c r="C586" s="2" t="s">
        <v>2</v>
      </c>
      <c r="D586">
        <f t="shared" si="30"/>
        <v>3</v>
      </c>
      <c r="E586">
        <v>10</v>
      </c>
      <c r="F586" s="12">
        <f>ROUNDDOWN(VLOOKUP(C586,$L$2:$M$5,2,FALSE)*E586,)</f>
        <v>9</v>
      </c>
      <c r="G586" s="4">
        <f>IF(D586&lt;=5,0,IF(D586=7,150,0))</f>
        <v>0</v>
      </c>
      <c r="H586" s="4">
        <f>IF(D586&lt;=5,F586*$M$12,0)</f>
        <v>594</v>
      </c>
      <c r="I586" s="4">
        <f t="shared" si="31"/>
        <v>594</v>
      </c>
      <c r="J586">
        <f t="shared" si="33"/>
        <v>117076</v>
      </c>
    </row>
    <row r="587" spans="1:10" x14ac:dyDescent="0.25">
      <c r="A587" s="2">
        <v>45512</v>
      </c>
      <c r="B587" s="4">
        <f t="shared" si="32"/>
        <v>8</v>
      </c>
      <c r="C587" s="2" t="s">
        <v>2</v>
      </c>
      <c r="D587">
        <f t="shared" si="30"/>
        <v>4</v>
      </c>
      <c r="E587">
        <v>10</v>
      </c>
      <c r="F587" s="12">
        <f>ROUNDDOWN(VLOOKUP(C587,$L$2:$M$5,2,FALSE)*E587,)</f>
        <v>9</v>
      </c>
      <c r="G587" s="4">
        <f>IF(D587&lt;=5,0,IF(D587=7,150,0))</f>
        <v>0</v>
      </c>
      <c r="H587" s="4">
        <f>IF(D587&lt;=5,F587*$M$12,0)</f>
        <v>594</v>
      </c>
      <c r="I587" s="4">
        <f t="shared" si="31"/>
        <v>594</v>
      </c>
      <c r="J587">
        <f t="shared" si="33"/>
        <v>117670</v>
      </c>
    </row>
    <row r="588" spans="1:10" x14ac:dyDescent="0.25">
      <c r="A588" s="2">
        <v>45513</v>
      </c>
      <c r="B588" s="4">
        <f t="shared" si="32"/>
        <v>8</v>
      </c>
      <c r="C588" s="2" t="s">
        <v>2</v>
      </c>
      <c r="D588">
        <f t="shared" si="30"/>
        <v>5</v>
      </c>
      <c r="E588">
        <v>10</v>
      </c>
      <c r="F588" s="12">
        <f>ROUNDDOWN(VLOOKUP(C588,$L$2:$M$5,2,FALSE)*E588,)</f>
        <v>9</v>
      </c>
      <c r="G588" s="4">
        <f>IF(D588&lt;=5,0,IF(D588=7,150,0))</f>
        <v>0</v>
      </c>
      <c r="H588" s="4">
        <f>IF(D588&lt;=5,F588*$M$12,0)</f>
        <v>594</v>
      </c>
      <c r="I588" s="4">
        <f t="shared" si="31"/>
        <v>594</v>
      </c>
      <c r="J588">
        <f t="shared" si="33"/>
        <v>118264</v>
      </c>
    </row>
    <row r="589" spans="1:10" x14ac:dyDescent="0.25">
      <c r="A589" s="2">
        <v>45514</v>
      </c>
      <c r="B589" s="4">
        <f t="shared" si="32"/>
        <v>8</v>
      </c>
      <c r="C589" s="2" t="s">
        <v>2</v>
      </c>
      <c r="D589">
        <f t="shared" si="30"/>
        <v>6</v>
      </c>
      <c r="E589">
        <v>10</v>
      </c>
      <c r="F589" s="12">
        <f>ROUNDDOWN(VLOOKUP(C589,$L$2:$M$5,2,FALSE)*E589,)</f>
        <v>9</v>
      </c>
      <c r="G589" s="4">
        <f>IF(D589&lt;=5,0,IF(D589=7,150,0))</f>
        <v>0</v>
      </c>
      <c r="H589" s="4">
        <f>IF(D589&lt;=5,F589*$M$12,0)</f>
        <v>0</v>
      </c>
      <c r="I589" s="4">
        <f t="shared" si="31"/>
        <v>0</v>
      </c>
      <c r="J589">
        <f t="shared" si="33"/>
        <v>118264</v>
      </c>
    </row>
    <row r="590" spans="1:10" x14ac:dyDescent="0.25">
      <c r="A590" s="2">
        <v>45515</v>
      </c>
      <c r="B590" s="4">
        <f t="shared" si="32"/>
        <v>8</v>
      </c>
      <c r="C590" s="2" t="s">
        <v>2</v>
      </c>
      <c r="D590">
        <f t="shared" si="30"/>
        <v>7</v>
      </c>
      <c r="E590">
        <v>10</v>
      </c>
      <c r="F590" s="12">
        <f>ROUNDDOWN(VLOOKUP(C590,$L$2:$M$5,2,FALSE)*E590,)</f>
        <v>9</v>
      </c>
      <c r="G590" s="4">
        <f>IF(D590&lt;=5,0,IF(D590=7,150,0))</f>
        <v>150</v>
      </c>
      <c r="H590" s="4">
        <f>IF(D590&lt;=5,F590*$M$12,0)</f>
        <v>0</v>
      </c>
      <c r="I590" s="4">
        <f t="shared" si="31"/>
        <v>-150</v>
      </c>
      <c r="J590">
        <f t="shared" si="33"/>
        <v>118114</v>
      </c>
    </row>
    <row r="591" spans="1:10" x14ac:dyDescent="0.25">
      <c r="A591" s="2">
        <v>45516</v>
      </c>
      <c r="B591" s="4">
        <f t="shared" si="32"/>
        <v>8</v>
      </c>
      <c r="C591" s="2" t="s">
        <v>2</v>
      </c>
      <c r="D591">
        <f t="shared" si="30"/>
        <v>1</v>
      </c>
      <c r="E591">
        <v>10</v>
      </c>
      <c r="F591" s="12">
        <f>ROUNDDOWN(VLOOKUP(C591,$L$2:$M$5,2,FALSE)*E591,)</f>
        <v>9</v>
      </c>
      <c r="G591" s="4">
        <f>IF(D591&lt;=5,0,IF(D591=7,150,0))</f>
        <v>0</v>
      </c>
      <c r="H591" s="4">
        <f>IF(D591&lt;=5,F591*$M$12,0)</f>
        <v>594</v>
      </c>
      <c r="I591" s="4">
        <f t="shared" si="31"/>
        <v>594</v>
      </c>
      <c r="J591">
        <f t="shared" si="33"/>
        <v>118708</v>
      </c>
    </row>
    <row r="592" spans="1:10" x14ac:dyDescent="0.25">
      <c r="A592" s="2">
        <v>45517</v>
      </c>
      <c r="B592" s="4">
        <f t="shared" si="32"/>
        <v>8</v>
      </c>
      <c r="C592" s="2" t="s">
        <v>2</v>
      </c>
      <c r="D592">
        <f t="shared" si="30"/>
        <v>2</v>
      </c>
      <c r="E592">
        <v>10</v>
      </c>
      <c r="F592" s="12">
        <f>ROUNDDOWN(VLOOKUP(C592,$L$2:$M$5,2,FALSE)*E592,)</f>
        <v>9</v>
      </c>
      <c r="G592" s="4">
        <f>IF(D592&lt;=5,0,IF(D592=7,150,0))</f>
        <v>0</v>
      </c>
      <c r="H592" s="4">
        <f>IF(D592&lt;=5,F592*$M$12,0)</f>
        <v>594</v>
      </c>
      <c r="I592" s="4">
        <f t="shared" si="31"/>
        <v>594</v>
      </c>
      <c r="J592">
        <f t="shared" si="33"/>
        <v>119302</v>
      </c>
    </row>
    <row r="593" spans="1:10" x14ac:dyDescent="0.25">
      <c r="A593" s="2">
        <v>45518</v>
      </c>
      <c r="B593" s="4">
        <f t="shared" si="32"/>
        <v>8</v>
      </c>
      <c r="C593" s="2" t="s">
        <v>2</v>
      </c>
      <c r="D593">
        <f t="shared" si="30"/>
        <v>3</v>
      </c>
      <c r="E593">
        <v>10</v>
      </c>
      <c r="F593" s="12">
        <f>ROUNDDOWN(VLOOKUP(C593,$L$2:$M$5,2,FALSE)*E593,)</f>
        <v>9</v>
      </c>
      <c r="G593" s="4">
        <f>IF(D593&lt;=5,0,IF(D593=7,150,0))</f>
        <v>0</v>
      </c>
      <c r="H593" s="4">
        <f>IF(D593&lt;=5,F593*$M$12,0)</f>
        <v>594</v>
      </c>
      <c r="I593" s="4">
        <f t="shared" si="31"/>
        <v>594</v>
      </c>
      <c r="J593">
        <f t="shared" si="33"/>
        <v>119896</v>
      </c>
    </row>
    <row r="594" spans="1:10" x14ac:dyDescent="0.25">
      <c r="A594" s="2">
        <v>45519</v>
      </c>
      <c r="B594" s="4">
        <f t="shared" si="32"/>
        <v>8</v>
      </c>
      <c r="C594" s="2" t="s">
        <v>2</v>
      </c>
      <c r="D594">
        <f t="shared" si="30"/>
        <v>4</v>
      </c>
      <c r="E594">
        <v>10</v>
      </c>
      <c r="F594" s="12">
        <f>ROUNDDOWN(VLOOKUP(C594,$L$2:$M$5,2,FALSE)*E594,)</f>
        <v>9</v>
      </c>
      <c r="G594" s="4">
        <f>IF(D594&lt;=5,0,IF(D594=7,150,0))</f>
        <v>0</v>
      </c>
      <c r="H594" s="4">
        <f>IF(D594&lt;=5,F594*$M$12,0)</f>
        <v>594</v>
      </c>
      <c r="I594" s="4">
        <f t="shared" si="31"/>
        <v>594</v>
      </c>
      <c r="J594">
        <f t="shared" si="33"/>
        <v>120490</v>
      </c>
    </row>
    <row r="595" spans="1:10" x14ac:dyDescent="0.25">
      <c r="A595" s="2">
        <v>45520</v>
      </c>
      <c r="B595" s="4">
        <f t="shared" si="32"/>
        <v>8</v>
      </c>
      <c r="C595" s="2" t="s">
        <v>2</v>
      </c>
      <c r="D595">
        <f t="shared" si="30"/>
        <v>5</v>
      </c>
      <c r="E595">
        <v>10</v>
      </c>
      <c r="F595" s="12">
        <f>ROUNDDOWN(VLOOKUP(C595,$L$2:$M$5,2,FALSE)*E595,)</f>
        <v>9</v>
      </c>
      <c r="G595" s="4">
        <f>IF(D595&lt;=5,0,IF(D595=7,150,0))</f>
        <v>0</v>
      </c>
      <c r="H595" s="4">
        <f>IF(D595&lt;=5,F595*$M$12,0)</f>
        <v>594</v>
      </c>
      <c r="I595" s="4">
        <f t="shared" si="31"/>
        <v>594</v>
      </c>
      <c r="J595">
        <f t="shared" si="33"/>
        <v>121084</v>
      </c>
    </row>
    <row r="596" spans="1:10" x14ac:dyDescent="0.25">
      <c r="A596" s="2">
        <v>45521</v>
      </c>
      <c r="B596" s="4">
        <f t="shared" si="32"/>
        <v>8</v>
      </c>
      <c r="C596" s="2" t="s">
        <v>2</v>
      </c>
      <c r="D596">
        <f t="shared" si="30"/>
        <v>6</v>
      </c>
      <c r="E596">
        <v>10</v>
      </c>
      <c r="F596" s="12">
        <f>ROUNDDOWN(VLOOKUP(C596,$L$2:$M$5,2,FALSE)*E596,)</f>
        <v>9</v>
      </c>
      <c r="G596" s="4">
        <f>IF(D596&lt;=5,0,IF(D596=7,150,0))</f>
        <v>0</v>
      </c>
      <c r="H596" s="4">
        <f>IF(D596&lt;=5,F596*$M$12,0)</f>
        <v>0</v>
      </c>
      <c r="I596" s="4">
        <f t="shared" si="31"/>
        <v>0</v>
      </c>
      <c r="J596">
        <f t="shared" si="33"/>
        <v>121084</v>
      </c>
    </row>
    <row r="597" spans="1:10" x14ac:dyDescent="0.25">
      <c r="A597" s="2">
        <v>45522</v>
      </c>
      <c r="B597" s="4">
        <f t="shared" si="32"/>
        <v>8</v>
      </c>
      <c r="C597" s="2" t="s">
        <v>2</v>
      </c>
      <c r="D597">
        <f t="shared" si="30"/>
        <v>7</v>
      </c>
      <c r="E597">
        <v>10</v>
      </c>
      <c r="F597" s="12">
        <f>ROUNDDOWN(VLOOKUP(C597,$L$2:$M$5,2,FALSE)*E597,)</f>
        <v>9</v>
      </c>
      <c r="G597" s="4">
        <f>IF(D597&lt;=5,0,IF(D597=7,150,0))</f>
        <v>150</v>
      </c>
      <c r="H597" s="4">
        <f>IF(D597&lt;=5,F597*$M$12,0)</f>
        <v>0</v>
      </c>
      <c r="I597" s="4">
        <f t="shared" si="31"/>
        <v>-150</v>
      </c>
      <c r="J597">
        <f t="shared" si="33"/>
        <v>120934</v>
      </c>
    </row>
    <row r="598" spans="1:10" x14ac:dyDescent="0.25">
      <c r="A598" s="2">
        <v>45523</v>
      </c>
      <c r="B598" s="4">
        <f t="shared" si="32"/>
        <v>8</v>
      </c>
      <c r="C598" s="2" t="s">
        <v>2</v>
      </c>
      <c r="D598">
        <f t="shared" si="30"/>
        <v>1</v>
      </c>
      <c r="E598">
        <v>10</v>
      </c>
      <c r="F598" s="12">
        <f>ROUNDDOWN(VLOOKUP(C598,$L$2:$M$5,2,FALSE)*E598,)</f>
        <v>9</v>
      </c>
      <c r="G598" s="4">
        <f>IF(D598&lt;=5,0,IF(D598=7,150,0))</f>
        <v>0</v>
      </c>
      <c r="H598" s="4">
        <f>IF(D598&lt;=5,F598*$M$12,0)</f>
        <v>594</v>
      </c>
      <c r="I598" s="4">
        <f t="shared" si="31"/>
        <v>594</v>
      </c>
      <c r="J598">
        <f t="shared" si="33"/>
        <v>121528</v>
      </c>
    </row>
    <row r="599" spans="1:10" x14ac:dyDescent="0.25">
      <c r="A599" s="2">
        <v>45524</v>
      </c>
      <c r="B599" s="4">
        <f t="shared" si="32"/>
        <v>8</v>
      </c>
      <c r="C599" s="2" t="s">
        <v>2</v>
      </c>
      <c r="D599">
        <f t="shared" si="30"/>
        <v>2</v>
      </c>
      <c r="E599">
        <v>10</v>
      </c>
      <c r="F599" s="12">
        <f>ROUNDDOWN(VLOOKUP(C599,$L$2:$M$5,2,FALSE)*E599,)</f>
        <v>9</v>
      </c>
      <c r="G599" s="4">
        <f>IF(D599&lt;=5,0,IF(D599=7,150,0))</f>
        <v>0</v>
      </c>
      <c r="H599" s="4">
        <f>IF(D599&lt;=5,F599*$M$12,0)</f>
        <v>594</v>
      </c>
      <c r="I599" s="4">
        <f t="shared" si="31"/>
        <v>594</v>
      </c>
      <c r="J599">
        <f t="shared" si="33"/>
        <v>122122</v>
      </c>
    </row>
    <row r="600" spans="1:10" x14ac:dyDescent="0.25">
      <c r="A600" s="2">
        <v>45525</v>
      </c>
      <c r="B600" s="4">
        <f t="shared" si="32"/>
        <v>8</v>
      </c>
      <c r="C600" s="2" t="s">
        <v>2</v>
      </c>
      <c r="D600">
        <f t="shared" si="30"/>
        <v>3</v>
      </c>
      <c r="E600">
        <v>10</v>
      </c>
      <c r="F600" s="12">
        <f>ROUNDDOWN(VLOOKUP(C600,$L$2:$M$5,2,FALSE)*E600,)</f>
        <v>9</v>
      </c>
      <c r="G600" s="4">
        <f>IF(D600&lt;=5,0,IF(D600=7,150,0))</f>
        <v>0</v>
      </c>
      <c r="H600" s="4">
        <f>IF(D600&lt;=5,F600*$M$12,0)</f>
        <v>594</v>
      </c>
      <c r="I600" s="4">
        <f t="shared" si="31"/>
        <v>594</v>
      </c>
      <c r="J600">
        <f t="shared" si="33"/>
        <v>122716</v>
      </c>
    </row>
    <row r="601" spans="1:10" x14ac:dyDescent="0.25">
      <c r="A601" s="2">
        <v>45526</v>
      </c>
      <c r="B601" s="4">
        <f t="shared" si="32"/>
        <v>8</v>
      </c>
      <c r="C601" s="2" t="s">
        <v>2</v>
      </c>
      <c r="D601">
        <f t="shared" si="30"/>
        <v>4</v>
      </c>
      <c r="E601">
        <v>10</v>
      </c>
      <c r="F601" s="12">
        <f>ROUNDDOWN(VLOOKUP(C601,$L$2:$M$5,2,FALSE)*E601,)</f>
        <v>9</v>
      </c>
      <c r="G601" s="4">
        <f>IF(D601&lt;=5,0,IF(D601=7,150,0))</f>
        <v>0</v>
      </c>
      <c r="H601" s="4">
        <f>IF(D601&lt;=5,F601*$M$12,0)</f>
        <v>594</v>
      </c>
      <c r="I601" s="4">
        <f t="shared" si="31"/>
        <v>594</v>
      </c>
      <c r="J601">
        <f t="shared" si="33"/>
        <v>123310</v>
      </c>
    </row>
    <row r="602" spans="1:10" x14ac:dyDescent="0.25">
      <c r="A602" s="2">
        <v>45527</v>
      </c>
      <c r="B602" s="4">
        <f t="shared" si="32"/>
        <v>8</v>
      </c>
      <c r="C602" s="2" t="s">
        <v>2</v>
      </c>
      <c r="D602">
        <f t="shared" si="30"/>
        <v>5</v>
      </c>
      <c r="E602">
        <v>10</v>
      </c>
      <c r="F602" s="12">
        <f>ROUNDDOWN(VLOOKUP(C602,$L$2:$M$5,2,FALSE)*E602,)</f>
        <v>9</v>
      </c>
      <c r="G602" s="4">
        <f>IF(D602&lt;=5,0,IF(D602=7,150,0))</f>
        <v>0</v>
      </c>
      <c r="H602" s="4">
        <f>IF(D602&lt;=5,F602*$M$12,0)</f>
        <v>594</v>
      </c>
      <c r="I602" s="4">
        <f t="shared" si="31"/>
        <v>594</v>
      </c>
      <c r="J602">
        <f t="shared" si="33"/>
        <v>123904</v>
      </c>
    </row>
    <row r="603" spans="1:10" x14ac:dyDescent="0.25">
      <c r="A603" s="2">
        <v>45528</v>
      </c>
      <c r="B603" s="4">
        <f t="shared" si="32"/>
        <v>8</v>
      </c>
      <c r="C603" s="2" t="s">
        <v>2</v>
      </c>
      <c r="D603">
        <f t="shared" si="30"/>
        <v>6</v>
      </c>
      <c r="E603">
        <v>10</v>
      </c>
      <c r="F603" s="12">
        <f>ROUNDDOWN(VLOOKUP(C603,$L$2:$M$5,2,FALSE)*E603,)</f>
        <v>9</v>
      </c>
      <c r="G603" s="4">
        <f>IF(D603&lt;=5,0,IF(D603=7,150,0))</f>
        <v>0</v>
      </c>
      <c r="H603" s="4">
        <f>IF(D603&lt;=5,F603*$M$12,0)</f>
        <v>0</v>
      </c>
      <c r="I603" s="4">
        <f t="shared" si="31"/>
        <v>0</v>
      </c>
      <c r="J603">
        <f t="shared" si="33"/>
        <v>123904</v>
      </c>
    </row>
    <row r="604" spans="1:10" x14ac:dyDescent="0.25">
      <c r="A604" s="2">
        <v>45529</v>
      </c>
      <c r="B604" s="4">
        <f t="shared" si="32"/>
        <v>8</v>
      </c>
      <c r="C604" s="2" t="s">
        <v>2</v>
      </c>
      <c r="D604">
        <f t="shared" si="30"/>
        <v>7</v>
      </c>
      <c r="E604">
        <v>10</v>
      </c>
      <c r="F604" s="12">
        <f>ROUNDDOWN(VLOOKUP(C604,$L$2:$M$5,2,FALSE)*E604,)</f>
        <v>9</v>
      </c>
      <c r="G604" s="4">
        <f>IF(D604&lt;=5,0,IF(D604=7,150,0))</f>
        <v>150</v>
      </c>
      <c r="H604" s="4">
        <f>IF(D604&lt;=5,F604*$M$12,0)</f>
        <v>0</v>
      </c>
      <c r="I604" s="4">
        <f t="shared" si="31"/>
        <v>-150</v>
      </c>
      <c r="J604">
        <f t="shared" si="33"/>
        <v>123754</v>
      </c>
    </row>
    <row r="605" spans="1:10" x14ac:dyDescent="0.25">
      <c r="A605" s="2">
        <v>45530</v>
      </c>
      <c r="B605" s="4">
        <f t="shared" si="32"/>
        <v>8</v>
      </c>
      <c r="C605" s="2" t="s">
        <v>2</v>
      </c>
      <c r="D605">
        <f t="shared" si="30"/>
        <v>1</v>
      </c>
      <c r="E605">
        <v>10</v>
      </c>
      <c r="F605" s="12">
        <f>ROUNDDOWN(VLOOKUP(C605,$L$2:$M$5,2,FALSE)*E605,)</f>
        <v>9</v>
      </c>
      <c r="G605" s="4">
        <f>IF(D605&lt;=5,0,IF(D605=7,150,0))</f>
        <v>0</v>
      </c>
      <c r="H605" s="4">
        <f>IF(D605&lt;=5,F605*$M$12,0)</f>
        <v>594</v>
      </c>
      <c r="I605" s="4">
        <f t="shared" si="31"/>
        <v>594</v>
      </c>
      <c r="J605">
        <f t="shared" si="33"/>
        <v>124348</v>
      </c>
    </row>
    <row r="606" spans="1:10" x14ac:dyDescent="0.25">
      <c r="A606" s="2">
        <v>45531</v>
      </c>
      <c r="B606" s="4">
        <f t="shared" si="32"/>
        <v>8</v>
      </c>
      <c r="C606" s="2" t="s">
        <v>2</v>
      </c>
      <c r="D606">
        <f t="shared" si="30"/>
        <v>2</v>
      </c>
      <c r="E606">
        <v>10</v>
      </c>
      <c r="F606" s="12">
        <f>ROUNDDOWN(VLOOKUP(C606,$L$2:$M$5,2,FALSE)*E606,)</f>
        <v>9</v>
      </c>
      <c r="G606" s="4">
        <f>IF(D606&lt;=5,0,IF(D606=7,150,0))</f>
        <v>0</v>
      </c>
      <c r="H606" s="4">
        <f>IF(D606&lt;=5,F606*$M$12,0)</f>
        <v>594</v>
      </c>
      <c r="I606" s="4">
        <f t="shared" si="31"/>
        <v>594</v>
      </c>
      <c r="J606">
        <f t="shared" si="33"/>
        <v>124942</v>
      </c>
    </row>
    <row r="607" spans="1:10" x14ac:dyDescent="0.25">
      <c r="A607" s="2">
        <v>45532</v>
      </c>
      <c r="B607" s="4">
        <f t="shared" si="32"/>
        <v>8</v>
      </c>
      <c r="C607" s="2" t="s">
        <v>2</v>
      </c>
      <c r="D607">
        <f t="shared" si="30"/>
        <v>3</v>
      </c>
      <c r="E607">
        <v>10</v>
      </c>
      <c r="F607" s="12">
        <f>ROUNDDOWN(VLOOKUP(C607,$L$2:$M$5,2,FALSE)*E607,)</f>
        <v>9</v>
      </c>
      <c r="G607" s="4">
        <f>IF(D607&lt;=5,0,IF(D607=7,150,0))</f>
        <v>0</v>
      </c>
      <c r="H607" s="4">
        <f>IF(D607&lt;=5,F607*$M$12,0)</f>
        <v>594</v>
      </c>
      <c r="I607" s="4">
        <f t="shared" si="31"/>
        <v>594</v>
      </c>
      <c r="J607">
        <f t="shared" si="33"/>
        <v>125536</v>
      </c>
    </row>
    <row r="608" spans="1:10" x14ac:dyDescent="0.25">
      <c r="A608" s="2">
        <v>45533</v>
      </c>
      <c r="B608" s="4">
        <f t="shared" si="32"/>
        <v>8</v>
      </c>
      <c r="C608" s="2" t="s">
        <v>2</v>
      </c>
      <c r="D608">
        <f t="shared" si="30"/>
        <v>4</v>
      </c>
      <c r="E608">
        <v>10</v>
      </c>
      <c r="F608" s="12">
        <f>ROUNDDOWN(VLOOKUP(C608,$L$2:$M$5,2,FALSE)*E608,)</f>
        <v>9</v>
      </c>
      <c r="G608" s="4">
        <f>IF(D608&lt;=5,0,IF(D608=7,150,0))</f>
        <v>0</v>
      </c>
      <c r="H608" s="4">
        <f>IF(D608&lt;=5,F608*$M$12,0)</f>
        <v>594</v>
      </c>
      <c r="I608" s="4">
        <f t="shared" si="31"/>
        <v>594</v>
      </c>
      <c r="J608">
        <f t="shared" si="33"/>
        <v>126130</v>
      </c>
    </row>
    <row r="609" spans="1:10" x14ac:dyDescent="0.25">
      <c r="A609" s="2">
        <v>45534</v>
      </c>
      <c r="B609" s="4">
        <f t="shared" si="32"/>
        <v>8</v>
      </c>
      <c r="C609" s="2" t="s">
        <v>2</v>
      </c>
      <c r="D609">
        <f t="shared" si="30"/>
        <v>5</v>
      </c>
      <c r="E609">
        <v>10</v>
      </c>
      <c r="F609" s="12">
        <f>ROUNDDOWN(VLOOKUP(C609,$L$2:$M$5,2,FALSE)*E609,)</f>
        <v>9</v>
      </c>
      <c r="G609" s="4">
        <f>IF(D609&lt;=5,0,IF(D609=7,150,0))</f>
        <v>0</v>
      </c>
      <c r="H609" s="4">
        <f>IF(D609&lt;=5,F609*$M$12,0)</f>
        <v>594</v>
      </c>
      <c r="I609" s="4">
        <f t="shared" si="31"/>
        <v>594</v>
      </c>
      <c r="J609">
        <f t="shared" si="33"/>
        <v>126724</v>
      </c>
    </row>
    <row r="610" spans="1:10" x14ac:dyDescent="0.25">
      <c r="A610" s="2">
        <v>45535</v>
      </c>
      <c r="B610" s="4">
        <f t="shared" si="32"/>
        <v>8</v>
      </c>
      <c r="C610" s="2" t="s">
        <v>2</v>
      </c>
      <c r="D610">
        <f t="shared" si="30"/>
        <v>6</v>
      </c>
      <c r="E610">
        <v>10</v>
      </c>
      <c r="F610" s="12">
        <f>ROUNDDOWN(VLOOKUP(C610,$L$2:$M$5,2,FALSE)*E610,)</f>
        <v>9</v>
      </c>
      <c r="G610" s="4">
        <f>IF(D610&lt;=5,0,IF(D610=7,150,0))</f>
        <v>0</v>
      </c>
      <c r="H610" s="4">
        <f>IF(D610&lt;=5,F610*$M$12,0)</f>
        <v>0</v>
      </c>
      <c r="I610" s="4">
        <f t="shared" si="31"/>
        <v>0</v>
      </c>
      <c r="J610">
        <f t="shared" si="33"/>
        <v>126724</v>
      </c>
    </row>
    <row r="611" spans="1:10" x14ac:dyDescent="0.25">
      <c r="A611" s="2">
        <v>45536</v>
      </c>
      <c r="B611" s="4">
        <f t="shared" si="32"/>
        <v>9</v>
      </c>
      <c r="C611" s="2" t="s">
        <v>2</v>
      </c>
      <c r="D611">
        <f t="shared" si="30"/>
        <v>7</v>
      </c>
      <c r="E611">
        <v>10</v>
      </c>
      <c r="F611" s="12">
        <f>ROUNDDOWN(VLOOKUP(C611,$L$2:$M$5,2,FALSE)*E611,)</f>
        <v>9</v>
      </c>
      <c r="G611" s="4">
        <f>IF(D611&lt;=5,0,IF(D611=7,150,0))</f>
        <v>150</v>
      </c>
      <c r="H611" s="4">
        <f>IF(D611&lt;=5,F611*$M$12,0)</f>
        <v>0</v>
      </c>
      <c r="I611" s="4">
        <f t="shared" si="31"/>
        <v>-150</v>
      </c>
      <c r="J611">
        <f t="shared" si="33"/>
        <v>126574</v>
      </c>
    </row>
    <row r="612" spans="1:10" x14ac:dyDescent="0.25">
      <c r="A612" s="2">
        <v>45537</v>
      </c>
      <c r="B612" s="4">
        <f t="shared" si="32"/>
        <v>9</v>
      </c>
      <c r="C612" s="2" t="s">
        <v>2</v>
      </c>
      <c r="D612">
        <f t="shared" si="30"/>
        <v>1</v>
      </c>
      <c r="E612">
        <v>10</v>
      </c>
      <c r="F612" s="12">
        <f>ROUNDDOWN(VLOOKUP(C612,$L$2:$M$5,2,FALSE)*E612,)</f>
        <v>9</v>
      </c>
      <c r="G612" s="4">
        <f>IF(D612&lt;=5,0,IF(D612=7,150,0))</f>
        <v>0</v>
      </c>
      <c r="H612" s="4">
        <f>IF(D612&lt;=5,F612*$M$12,0)</f>
        <v>594</v>
      </c>
      <c r="I612" s="4">
        <f t="shared" si="31"/>
        <v>594</v>
      </c>
      <c r="J612">
        <f t="shared" si="33"/>
        <v>127168</v>
      </c>
    </row>
    <row r="613" spans="1:10" x14ac:dyDescent="0.25">
      <c r="A613" s="2">
        <v>45538</v>
      </c>
      <c r="B613" s="4">
        <f t="shared" si="32"/>
        <v>9</v>
      </c>
      <c r="C613" s="2" t="s">
        <v>2</v>
      </c>
      <c r="D613">
        <f t="shared" si="30"/>
        <v>2</v>
      </c>
      <c r="E613">
        <v>10</v>
      </c>
      <c r="F613" s="12">
        <f>ROUNDDOWN(VLOOKUP(C613,$L$2:$M$5,2,FALSE)*E613,)</f>
        <v>9</v>
      </c>
      <c r="G613" s="4">
        <f>IF(D613&lt;=5,0,IF(D613=7,150,0))</f>
        <v>0</v>
      </c>
      <c r="H613" s="4">
        <f>IF(D613&lt;=5,F613*$M$12,0)</f>
        <v>594</v>
      </c>
      <c r="I613" s="4">
        <f t="shared" si="31"/>
        <v>594</v>
      </c>
      <c r="J613">
        <f t="shared" si="33"/>
        <v>127762</v>
      </c>
    </row>
    <row r="614" spans="1:10" x14ac:dyDescent="0.25">
      <c r="A614" s="2">
        <v>45539</v>
      </c>
      <c r="B614" s="4">
        <f t="shared" si="32"/>
        <v>9</v>
      </c>
      <c r="C614" s="2" t="s">
        <v>2</v>
      </c>
      <c r="D614">
        <f t="shared" si="30"/>
        <v>3</v>
      </c>
      <c r="E614">
        <v>10</v>
      </c>
      <c r="F614" s="12">
        <f>ROUNDDOWN(VLOOKUP(C614,$L$2:$M$5,2,FALSE)*E614,)</f>
        <v>9</v>
      </c>
      <c r="G614" s="4">
        <f>IF(D614&lt;=5,0,IF(D614=7,150,0))</f>
        <v>0</v>
      </c>
      <c r="H614" s="4">
        <f>IF(D614&lt;=5,F614*$M$12,0)</f>
        <v>594</v>
      </c>
      <c r="I614" s="4">
        <f t="shared" si="31"/>
        <v>594</v>
      </c>
      <c r="J614">
        <f t="shared" si="33"/>
        <v>128356</v>
      </c>
    </row>
    <row r="615" spans="1:10" x14ac:dyDescent="0.25">
      <c r="A615" s="2">
        <v>45540</v>
      </c>
      <c r="B615" s="4">
        <f t="shared" si="32"/>
        <v>9</v>
      </c>
      <c r="C615" s="2" t="s">
        <v>2</v>
      </c>
      <c r="D615">
        <f t="shared" si="30"/>
        <v>4</v>
      </c>
      <c r="E615">
        <v>10</v>
      </c>
      <c r="F615" s="12">
        <f>ROUNDDOWN(VLOOKUP(C615,$L$2:$M$5,2,FALSE)*E615,)</f>
        <v>9</v>
      </c>
      <c r="G615" s="4">
        <f>IF(D615&lt;=5,0,IF(D615=7,150,0))</f>
        <v>0</v>
      </c>
      <c r="H615" s="4">
        <f>IF(D615&lt;=5,F615*$M$12,0)</f>
        <v>594</v>
      </c>
      <c r="I615" s="4">
        <f t="shared" si="31"/>
        <v>594</v>
      </c>
      <c r="J615">
        <f t="shared" si="33"/>
        <v>128950</v>
      </c>
    </row>
    <row r="616" spans="1:10" x14ac:dyDescent="0.25">
      <c r="A616" s="2">
        <v>45541</v>
      </c>
      <c r="B616" s="4">
        <f t="shared" si="32"/>
        <v>9</v>
      </c>
      <c r="C616" s="2" t="s">
        <v>2</v>
      </c>
      <c r="D616">
        <f t="shared" si="30"/>
        <v>5</v>
      </c>
      <c r="E616">
        <v>10</v>
      </c>
      <c r="F616" s="12">
        <f>ROUNDDOWN(VLOOKUP(C616,$L$2:$M$5,2,FALSE)*E616,)</f>
        <v>9</v>
      </c>
      <c r="G616" s="4">
        <f>IF(D616&lt;=5,0,IF(D616=7,150,0))</f>
        <v>0</v>
      </c>
      <c r="H616" s="4">
        <f>IF(D616&lt;=5,F616*$M$12,0)</f>
        <v>594</v>
      </c>
      <c r="I616" s="4">
        <f t="shared" si="31"/>
        <v>594</v>
      </c>
      <c r="J616">
        <f t="shared" si="33"/>
        <v>129544</v>
      </c>
    </row>
    <row r="617" spans="1:10" x14ac:dyDescent="0.25">
      <c r="A617" s="2">
        <v>45542</v>
      </c>
      <c r="B617" s="4">
        <f t="shared" si="32"/>
        <v>9</v>
      </c>
      <c r="C617" s="2" t="s">
        <v>2</v>
      </c>
      <c r="D617">
        <f t="shared" si="30"/>
        <v>6</v>
      </c>
      <c r="E617">
        <v>10</v>
      </c>
      <c r="F617" s="12">
        <f>ROUNDDOWN(VLOOKUP(C617,$L$2:$M$5,2,FALSE)*E617,)</f>
        <v>9</v>
      </c>
      <c r="G617" s="4">
        <f>IF(D617&lt;=5,0,IF(D617=7,150,0))</f>
        <v>0</v>
      </c>
      <c r="H617" s="4">
        <f>IF(D617&lt;=5,F617*$M$12,0)</f>
        <v>0</v>
      </c>
      <c r="I617" s="4">
        <f t="shared" si="31"/>
        <v>0</v>
      </c>
      <c r="J617">
        <f t="shared" si="33"/>
        <v>129544</v>
      </c>
    </row>
    <row r="618" spans="1:10" x14ac:dyDescent="0.25">
      <c r="A618" s="2">
        <v>45543</v>
      </c>
      <c r="B618" s="4">
        <f t="shared" si="32"/>
        <v>9</v>
      </c>
      <c r="C618" s="2" t="s">
        <v>2</v>
      </c>
      <c r="D618">
        <f t="shared" si="30"/>
        <v>7</v>
      </c>
      <c r="E618">
        <v>10</v>
      </c>
      <c r="F618" s="12">
        <f>ROUNDDOWN(VLOOKUP(C618,$L$2:$M$5,2,FALSE)*E618,)</f>
        <v>9</v>
      </c>
      <c r="G618" s="4">
        <f>IF(D618&lt;=5,0,IF(D618=7,150,0))</f>
        <v>150</v>
      </c>
      <c r="H618" s="4">
        <f>IF(D618&lt;=5,F618*$M$12,0)</f>
        <v>0</v>
      </c>
      <c r="I618" s="4">
        <f t="shared" si="31"/>
        <v>-150</v>
      </c>
      <c r="J618">
        <f t="shared" si="33"/>
        <v>129394</v>
      </c>
    </row>
    <row r="619" spans="1:10" x14ac:dyDescent="0.25">
      <c r="A619" s="2">
        <v>45544</v>
      </c>
      <c r="B619" s="4">
        <f t="shared" si="32"/>
        <v>9</v>
      </c>
      <c r="C619" s="2" t="s">
        <v>2</v>
      </c>
      <c r="D619">
        <f t="shared" si="30"/>
        <v>1</v>
      </c>
      <c r="E619">
        <v>10</v>
      </c>
      <c r="F619" s="12">
        <f>ROUNDDOWN(VLOOKUP(C619,$L$2:$M$5,2,FALSE)*E619,)</f>
        <v>9</v>
      </c>
      <c r="G619" s="4">
        <f>IF(D619&lt;=5,0,IF(D619=7,150,0))</f>
        <v>0</v>
      </c>
      <c r="H619" s="4">
        <f>IF(D619&lt;=5,F619*$M$12,0)</f>
        <v>594</v>
      </c>
      <c r="I619" s="4">
        <f t="shared" si="31"/>
        <v>594</v>
      </c>
      <c r="J619">
        <f t="shared" si="33"/>
        <v>129988</v>
      </c>
    </row>
    <row r="620" spans="1:10" x14ac:dyDescent="0.25">
      <c r="A620" s="2">
        <v>45545</v>
      </c>
      <c r="B620" s="4">
        <f t="shared" si="32"/>
        <v>9</v>
      </c>
      <c r="C620" s="2" t="s">
        <v>2</v>
      </c>
      <c r="D620">
        <f t="shared" si="30"/>
        <v>2</v>
      </c>
      <c r="E620">
        <v>10</v>
      </c>
      <c r="F620" s="12">
        <f>ROUNDDOWN(VLOOKUP(C620,$L$2:$M$5,2,FALSE)*E620,)</f>
        <v>9</v>
      </c>
      <c r="G620" s="4">
        <f>IF(D620&lt;=5,0,IF(D620=7,150,0))</f>
        <v>0</v>
      </c>
      <c r="H620" s="4">
        <f>IF(D620&lt;=5,F620*$M$12,0)</f>
        <v>594</v>
      </c>
      <c r="I620" s="4">
        <f t="shared" si="31"/>
        <v>594</v>
      </c>
      <c r="J620">
        <f t="shared" si="33"/>
        <v>130582</v>
      </c>
    </row>
    <row r="621" spans="1:10" x14ac:dyDescent="0.25">
      <c r="A621" s="2">
        <v>45546</v>
      </c>
      <c r="B621" s="4">
        <f t="shared" si="32"/>
        <v>9</v>
      </c>
      <c r="C621" s="2" t="s">
        <v>2</v>
      </c>
      <c r="D621">
        <f t="shared" si="30"/>
        <v>3</v>
      </c>
      <c r="E621">
        <v>10</v>
      </c>
      <c r="F621" s="12">
        <f>ROUNDDOWN(VLOOKUP(C621,$L$2:$M$5,2,FALSE)*E621,)</f>
        <v>9</v>
      </c>
      <c r="G621" s="4">
        <f>IF(D621&lt;=5,0,IF(D621=7,150,0))</f>
        <v>0</v>
      </c>
      <c r="H621" s="4">
        <f>IF(D621&lt;=5,F621*$M$12,0)</f>
        <v>594</v>
      </c>
      <c r="I621" s="4">
        <f t="shared" si="31"/>
        <v>594</v>
      </c>
      <c r="J621">
        <f t="shared" si="33"/>
        <v>131176</v>
      </c>
    </row>
    <row r="622" spans="1:10" x14ac:dyDescent="0.25">
      <c r="A622" s="2">
        <v>45547</v>
      </c>
      <c r="B622" s="4">
        <f t="shared" si="32"/>
        <v>9</v>
      </c>
      <c r="C622" s="2" t="s">
        <v>2</v>
      </c>
      <c r="D622">
        <f t="shared" si="30"/>
        <v>4</v>
      </c>
      <c r="E622">
        <v>10</v>
      </c>
      <c r="F622" s="12">
        <f>ROUNDDOWN(VLOOKUP(C622,$L$2:$M$5,2,FALSE)*E622,)</f>
        <v>9</v>
      </c>
      <c r="G622" s="4">
        <f>IF(D622&lt;=5,0,IF(D622=7,150,0))</f>
        <v>0</v>
      </c>
      <c r="H622" s="4">
        <f>IF(D622&lt;=5,F622*$M$12,0)</f>
        <v>594</v>
      </c>
      <c r="I622" s="4">
        <f t="shared" si="31"/>
        <v>594</v>
      </c>
      <c r="J622">
        <f t="shared" si="33"/>
        <v>131770</v>
      </c>
    </row>
    <row r="623" spans="1:10" x14ac:dyDescent="0.25">
      <c r="A623" s="2">
        <v>45548</v>
      </c>
      <c r="B623" s="4">
        <f t="shared" si="32"/>
        <v>9</v>
      </c>
      <c r="C623" s="2" t="s">
        <v>2</v>
      </c>
      <c r="D623">
        <f t="shared" ref="D623:D686" si="34">WEEKDAY(A623,2)</f>
        <v>5</v>
      </c>
      <c r="E623">
        <v>10</v>
      </c>
      <c r="F623" s="12">
        <f>ROUNDDOWN(VLOOKUP(C623,$L$2:$M$5,2,FALSE)*E623,)</f>
        <v>9</v>
      </c>
      <c r="G623" s="4">
        <f>IF(D623&lt;=5,0,IF(D623=7,150,0))</f>
        <v>0</v>
      </c>
      <c r="H623" s="4">
        <f>IF(D623&lt;=5,F623*$M$12,0)</f>
        <v>594</v>
      </c>
      <c r="I623" s="4">
        <f t="shared" si="31"/>
        <v>594</v>
      </c>
      <c r="J623">
        <f t="shared" si="33"/>
        <v>132364</v>
      </c>
    </row>
    <row r="624" spans="1:10" x14ac:dyDescent="0.25">
      <c r="A624" s="2">
        <v>45549</v>
      </c>
      <c r="B624" s="4">
        <f t="shared" si="32"/>
        <v>9</v>
      </c>
      <c r="C624" s="2" t="s">
        <v>2</v>
      </c>
      <c r="D624">
        <f t="shared" si="34"/>
        <v>6</v>
      </c>
      <c r="E624">
        <v>10</v>
      </c>
      <c r="F624" s="12">
        <f>ROUNDDOWN(VLOOKUP(C624,$L$2:$M$5,2,FALSE)*E624,)</f>
        <v>9</v>
      </c>
      <c r="G624" s="4">
        <f>IF(D624&lt;=5,0,IF(D624=7,150,0))</f>
        <v>0</v>
      </c>
      <c r="H624" s="4">
        <f>IF(D624&lt;=5,F624*$M$12,0)</f>
        <v>0</v>
      </c>
      <c r="I624" s="4">
        <f t="shared" si="31"/>
        <v>0</v>
      </c>
      <c r="J624">
        <f t="shared" si="33"/>
        <v>132364</v>
      </c>
    </row>
    <row r="625" spans="1:10" x14ac:dyDescent="0.25">
      <c r="A625" s="2">
        <v>45550</v>
      </c>
      <c r="B625" s="4">
        <f t="shared" si="32"/>
        <v>9</v>
      </c>
      <c r="C625" s="2" t="s">
        <v>2</v>
      </c>
      <c r="D625">
        <f t="shared" si="34"/>
        <v>7</v>
      </c>
      <c r="E625">
        <v>10</v>
      </c>
      <c r="F625" s="12">
        <f>ROUNDDOWN(VLOOKUP(C625,$L$2:$M$5,2,FALSE)*E625,)</f>
        <v>9</v>
      </c>
      <c r="G625" s="4">
        <f>IF(D625&lt;=5,0,IF(D625=7,150,0))</f>
        <v>150</v>
      </c>
      <c r="H625" s="4">
        <f>IF(D625&lt;=5,F625*$M$12,0)</f>
        <v>0</v>
      </c>
      <c r="I625" s="4">
        <f t="shared" si="31"/>
        <v>-150</v>
      </c>
      <c r="J625">
        <f t="shared" si="33"/>
        <v>132214</v>
      </c>
    </row>
    <row r="626" spans="1:10" x14ac:dyDescent="0.25">
      <c r="A626" s="2">
        <v>45551</v>
      </c>
      <c r="B626" s="4">
        <f t="shared" si="32"/>
        <v>9</v>
      </c>
      <c r="C626" s="2" t="s">
        <v>2</v>
      </c>
      <c r="D626">
        <f t="shared" si="34"/>
        <v>1</v>
      </c>
      <c r="E626">
        <v>10</v>
      </c>
      <c r="F626" s="12">
        <f>ROUNDDOWN(VLOOKUP(C626,$L$2:$M$5,2,FALSE)*E626,)</f>
        <v>9</v>
      </c>
      <c r="G626" s="4">
        <f>IF(D626&lt;=5,0,IF(D626=7,150,0))</f>
        <v>0</v>
      </c>
      <c r="H626" s="4">
        <f>IF(D626&lt;=5,F626*$M$12,0)</f>
        <v>594</v>
      </c>
      <c r="I626" s="4">
        <f t="shared" si="31"/>
        <v>594</v>
      </c>
      <c r="J626">
        <f t="shared" si="33"/>
        <v>132808</v>
      </c>
    </row>
    <row r="627" spans="1:10" x14ac:dyDescent="0.25">
      <c r="A627" s="2">
        <v>45552</v>
      </c>
      <c r="B627" s="4">
        <f t="shared" si="32"/>
        <v>9</v>
      </c>
      <c r="C627" s="2" t="s">
        <v>2</v>
      </c>
      <c r="D627">
        <f t="shared" si="34"/>
        <v>2</v>
      </c>
      <c r="E627">
        <v>10</v>
      </c>
      <c r="F627" s="12">
        <f>ROUNDDOWN(VLOOKUP(C627,$L$2:$M$5,2,FALSE)*E627,)</f>
        <v>9</v>
      </c>
      <c r="G627" s="4">
        <f>IF(D627&lt;=5,0,IF(D627=7,150,0))</f>
        <v>0</v>
      </c>
      <c r="H627" s="4">
        <f>IF(D627&lt;=5,F627*$M$12,0)</f>
        <v>594</v>
      </c>
      <c r="I627" s="4">
        <f t="shared" si="31"/>
        <v>594</v>
      </c>
      <c r="J627">
        <f t="shared" si="33"/>
        <v>133402</v>
      </c>
    </row>
    <row r="628" spans="1:10" x14ac:dyDescent="0.25">
      <c r="A628" s="2">
        <v>45553</v>
      </c>
      <c r="B628" s="4">
        <f t="shared" si="32"/>
        <v>9</v>
      </c>
      <c r="C628" s="2" t="s">
        <v>2</v>
      </c>
      <c r="D628">
        <f t="shared" si="34"/>
        <v>3</v>
      </c>
      <c r="E628">
        <v>10</v>
      </c>
      <c r="F628" s="12">
        <f>ROUNDDOWN(VLOOKUP(C628,$L$2:$M$5,2,FALSE)*E628,)</f>
        <v>9</v>
      </c>
      <c r="G628" s="4">
        <f>IF(D628&lt;=5,0,IF(D628=7,150,0))</f>
        <v>0</v>
      </c>
      <c r="H628" s="4">
        <f>IF(D628&lt;=5,F628*$M$12,0)</f>
        <v>594</v>
      </c>
      <c r="I628" s="4">
        <f t="shared" si="31"/>
        <v>594</v>
      </c>
      <c r="J628">
        <f t="shared" si="33"/>
        <v>133996</v>
      </c>
    </row>
    <row r="629" spans="1:10" x14ac:dyDescent="0.25">
      <c r="A629" s="2">
        <v>45554</v>
      </c>
      <c r="B629" s="4">
        <f t="shared" si="32"/>
        <v>9</v>
      </c>
      <c r="C629" s="2" t="s">
        <v>2</v>
      </c>
      <c r="D629">
        <f t="shared" si="34"/>
        <v>4</v>
      </c>
      <c r="E629">
        <v>10</v>
      </c>
      <c r="F629" s="12">
        <f>ROUNDDOWN(VLOOKUP(C629,$L$2:$M$5,2,FALSE)*E629,)</f>
        <v>9</v>
      </c>
      <c r="G629" s="4">
        <f>IF(D629&lt;=5,0,IF(D629=7,150,0))</f>
        <v>0</v>
      </c>
      <c r="H629" s="4">
        <f>IF(D629&lt;=5,F629*$M$12,0)</f>
        <v>594</v>
      </c>
      <c r="I629" s="4">
        <f t="shared" si="31"/>
        <v>594</v>
      </c>
      <c r="J629">
        <f t="shared" si="33"/>
        <v>134590</v>
      </c>
    </row>
    <row r="630" spans="1:10" x14ac:dyDescent="0.25">
      <c r="A630" s="2">
        <v>45555</v>
      </c>
      <c r="B630" s="4">
        <f t="shared" si="32"/>
        <v>9</v>
      </c>
      <c r="C630" s="2" t="s">
        <v>2</v>
      </c>
      <c r="D630">
        <f t="shared" si="34"/>
        <v>5</v>
      </c>
      <c r="E630">
        <v>10</v>
      </c>
      <c r="F630" s="12">
        <f>ROUNDDOWN(VLOOKUP(C630,$L$2:$M$5,2,FALSE)*E630,)</f>
        <v>9</v>
      </c>
      <c r="G630" s="4">
        <f>IF(D630&lt;=5,0,IF(D630=7,150,0))</f>
        <v>0</v>
      </c>
      <c r="H630" s="4">
        <f>IF(D630&lt;=5,F630*$M$12,0)</f>
        <v>594</v>
      </c>
      <c r="I630" s="4">
        <f t="shared" si="31"/>
        <v>594</v>
      </c>
      <c r="J630">
        <f t="shared" si="33"/>
        <v>135184</v>
      </c>
    </row>
    <row r="631" spans="1:10" x14ac:dyDescent="0.25">
      <c r="A631" s="2">
        <v>45556</v>
      </c>
      <c r="B631" s="4">
        <f t="shared" si="32"/>
        <v>9</v>
      </c>
      <c r="C631" s="2" t="s">
        <v>3</v>
      </c>
      <c r="D631">
        <f t="shared" si="34"/>
        <v>6</v>
      </c>
      <c r="E631">
        <v>10</v>
      </c>
      <c r="F631" s="12">
        <f>ROUNDDOWN(VLOOKUP(C631,$L$2:$M$5,2,FALSE)*E631,)</f>
        <v>4</v>
      </c>
      <c r="G631" s="4">
        <f>IF(D631&lt;=5,0,IF(D631=7,150,0))</f>
        <v>0</v>
      </c>
      <c r="H631" s="4">
        <f>IF(D631&lt;=5,F631*$M$12,0)</f>
        <v>0</v>
      </c>
      <c r="I631" s="4">
        <f t="shared" si="31"/>
        <v>0</v>
      </c>
      <c r="J631">
        <f t="shared" si="33"/>
        <v>135184</v>
      </c>
    </row>
    <row r="632" spans="1:10" x14ac:dyDescent="0.25">
      <c r="A632" s="2">
        <v>45557</v>
      </c>
      <c r="B632" s="4">
        <f t="shared" si="32"/>
        <v>9</v>
      </c>
      <c r="C632" s="2" t="s">
        <v>3</v>
      </c>
      <c r="D632">
        <f t="shared" si="34"/>
        <v>7</v>
      </c>
      <c r="E632">
        <v>10</v>
      </c>
      <c r="F632" s="12">
        <f>ROUNDDOWN(VLOOKUP(C632,$L$2:$M$5,2,FALSE)*E632,)</f>
        <v>4</v>
      </c>
      <c r="G632" s="4">
        <f>IF(D632&lt;=5,0,IF(D632=7,150,0))</f>
        <v>150</v>
      </c>
      <c r="H632" s="4">
        <f>IF(D632&lt;=5,F632*$M$12,0)</f>
        <v>0</v>
      </c>
      <c r="I632" s="4">
        <f t="shared" si="31"/>
        <v>-150</v>
      </c>
      <c r="J632">
        <f t="shared" si="33"/>
        <v>135034</v>
      </c>
    </row>
    <row r="633" spans="1:10" x14ac:dyDescent="0.25">
      <c r="A633" s="2">
        <v>45558</v>
      </c>
      <c r="B633" s="4">
        <f t="shared" si="32"/>
        <v>9</v>
      </c>
      <c r="C633" s="2" t="s">
        <v>3</v>
      </c>
      <c r="D633">
        <f t="shared" si="34"/>
        <v>1</v>
      </c>
      <c r="E633">
        <v>10</v>
      </c>
      <c r="F633" s="12">
        <f>ROUNDDOWN(VLOOKUP(C633,$L$2:$M$5,2,FALSE)*E633,)</f>
        <v>4</v>
      </c>
      <c r="G633" s="4">
        <f>IF(D633&lt;=5,0,IF(D633=7,150,0))</f>
        <v>0</v>
      </c>
      <c r="H633" s="4">
        <f>IF(D633&lt;=5,F633*$M$12,0)</f>
        <v>264</v>
      </c>
      <c r="I633" s="4">
        <f t="shared" si="31"/>
        <v>264</v>
      </c>
      <c r="J633">
        <f t="shared" si="33"/>
        <v>135298</v>
      </c>
    </row>
    <row r="634" spans="1:10" x14ac:dyDescent="0.25">
      <c r="A634" s="2">
        <v>45559</v>
      </c>
      <c r="B634" s="4">
        <f t="shared" si="32"/>
        <v>9</v>
      </c>
      <c r="C634" s="2" t="s">
        <v>3</v>
      </c>
      <c r="D634">
        <f t="shared" si="34"/>
        <v>2</v>
      </c>
      <c r="E634">
        <v>10</v>
      </c>
      <c r="F634" s="12">
        <f>ROUNDDOWN(VLOOKUP(C634,$L$2:$M$5,2,FALSE)*E634,)</f>
        <v>4</v>
      </c>
      <c r="G634" s="4">
        <f>IF(D634&lt;=5,0,IF(D634=7,150,0))</f>
        <v>0</v>
      </c>
      <c r="H634" s="4">
        <f>IF(D634&lt;=5,F634*$M$12,0)</f>
        <v>264</v>
      </c>
      <c r="I634" s="4">
        <f t="shared" si="31"/>
        <v>264</v>
      </c>
      <c r="J634">
        <f t="shared" si="33"/>
        <v>135562</v>
      </c>
    </row>
    <row r="635" spans="1:10" x14ac:dyDescent="0.25">
      <c r="A635" s="2">
        <v>45560</v>
      </c>
      <c r="B635" s="4">
        <f t="shared" si="32"/>
        <v>9</v>
      </c>
      <c r="C635" s="2" t="s">
        <v>3</v>
      </c>
      <c r="D635">
        <f t="shared" si="34"/>
        <v>3</v>
      </c>
      <c r="E635">
        <v>10</v>
      </c>
      <c r="F635" s="12">
        <f>ROUNDDOWN(VLOOKUP(C635,$L$2:$M$5,2,FALSE)*E635,)</f>
        <v>4</v>
      </c>
      <c r="G635" s="4">
        <f>IF(D635&lt;=5,0,IF(D635=7,150,0))</f>
        <v>0</v>
      </c>
      <c r="H635" s="4">
        <f>IF(D635&lt;=5,F635*$M$12,0)</f>
        <v>264</v>
      </c>
      <c r="I635" s="4">
        <f t="shared" si="31"/>
        <v>264</v>
      </c>
      <c r="J635">
        <f t="shared" si="33"/>
        <v>135826</v>
      </c>
    </row>
    <row r="636" spans="1:10" x14ac:dyDescent="0.25">
      <c r="A636" s="2">
        <v>45561</v>
      </c>
      <c r="B636" s="4">
        <f t="shared" si="32"/>
        <v>9</v>
      </c>
      <c r="C636" s="2" t="s">
        <v>3</v>
      </c>
      <c r="D636">
        <f t="shared" si="34"/>
        <v>4</v>
      </c>
      <c r="E636">
        <v>10</v>
      </c>
      <c r="F636" s="12">
        <f>ROUNDDOWN(VLOOKUP(C636,$L$2:$M$5,2,FALSE)*E636,)</f>
        <v>4</v>
      </c>
      <c r="G636" s="4">
        <f>IF(D636&lt;=5,0,IF(D636=7,150,0))</f>
        <v>0</v>
      </c>
      <c r="H636" s="4">
        <f>IF(D636&lt;=5,F636*$M$12,0)</f>
        <v>264</v>
      </c>
      <c r="I636" s="4">
        <f t="shared" si="31"/>
        <v>264</v>
      </c>
      <c r="J636">
        <f t="shared" si="33"/>
        <v>136090</v>
      </c>
    </row>
    <row r="637" spans="1:10" x14ac:dyDescent="0.25">
      <c r="A637" s="2">
        <v>45562</v>
      </c>
      <c r="B637" s="4">
        <f t="shared" si="32"/>
        <v>9</v>
      </c>
      <c r="C637" s="2" t="s">
        <v>3</v>
      </c>
      <c r="D637">
        <f t="shared" si="34"/>
        <v>5</v>
      </c>
      <c r="E637">
        <v>10</v>
      </c>
      <c r="F637" s="12">
        <f>ROUNDDOWN(VLOOKUP(C637,$L$2:$M$5,2,FALSE)*E637,)</f>
        <v>4</v>
      </c>
      <c r="G637" s="4">
        <f>IF(D637&lt;=5,0,IF(D637=7,150,0))</f>
        <v>0</v>
      </c>
      <c r="H637" s="4">
        <f>IF(D637&lt;=5,F637*$M$12,0)</f>
        <v>264</v>
      </c>
      <c r="I637" s="4">
        <f t="shared" si="31"/>
        <v>264</v>
      </c>
      <c r="J637">
        <f t="shared" si="33"/>
        <v>136354</v>
      </c>
    </row>
    <row r="638" spans="1:10" x14ac:dyDescent="0.25">
      <c r="A638" s="2">
        <v>45563</v>
      </c>
      <c r="B638" s="4">
        <f t="shared" si="32"/>
        <v>9</v>
      </c>
      <c r="C638" s="2" t="s">
        <v>3</v>
      </c>
      <c r="D638">
        <f t="shared" si="34"/>
        <v>6</v>
      </c>
      <c r="E638">
        <v>10</v>
      </c>
      <c r="F638" s="12">
        <f>ROUNDDOWN(VLOOKUP(C638,$L$2:$M$5,2,FALSE)*E638,)</f>
        <v>4</v>
      </c>
      <c r="G638" s="4">
        <f>IF(D638&lt;=5,0,IF(D638=7,150,0))</f>
        <v>0</v>
      </c>
      <c r="H638" s="4">
        <f>IF(D638&lt;=5,F638*$M$12,0)</f>
        <v>0</v>
      </c>
      <c r="I638" s="4">
        <f t="shared" si="31"/>
        <v>0</v>
      </c>
      <c r="J638">
        <f t="shared" si="33"/>
        <v>136354</v>
      </c>
    </row>
    <row r="639" spans="1:10" x14ac:dyDescent="0.25">
      <c r="A639" s="2">
        <v>45564</v>
      </c>
      <c r="B639" s="4">
        <f t="shared" si="32"/>
        <v>9</v>
      </c>
      <c r="C639" s="2" t="s">
        <v>3</v>
      </c>
      <c r="D639">
        <f t="shared" si="34"/>
        <v>7</v>
      </c>
      <c r="E639">
        <v>10</v>
      </c>
      <c r="F639" s="12">
        <f>ROUNDDOWN(VLOOKUP(C639,$L$2:$M$5,2,FALSE)*E639,)</f>
        <v>4</v>
      </c>
      <c r="G639" s="4">
        <f>IF(D639&lt;=5,0,IF(D639=7,150,0))</f>
        <v>150</v>
      </c>
      <c r="H639" s="4">
        <f>IF(D639&lt;=5,F639*$M$12,0)</f>
        <v>0</v>
      </c>
      <c r="I639" s="4">
        <f t="shared" si="31"/>
        <v>-150</v>
      </c>
      <c r="J639">
        <f t="shared" si="33"/>
        <v>136204</v>
      </c>
    </row>
    <row r="640" spans="1:10" x14ac:dyDescent="0.25">
      <c r="A640" s="2">
        <v>45565</v>
      </c>
      <c r="B640" s="4">
        <f t="shared" si="32"/>
        <v>9</v>
      </c>
      <c r="C640" s="2" t="s">
        <v>3</v>
      </c>
      <c r="D640">
        <f t="shared" si="34"/>
        <v>1</v>
      </c>
      <c r="E640">
        <v>10</v>
      </c>
      <c r="F640" s="12">
        <f>ROUNDDOWN(VLOOKUP(C640,$L$2:$M$5,2,FALSE)*E640,)</f>
        <v>4</v>
      </c>
      <c r="G640" s="4">
        <f>IF(D640&lt;=5,0,IF(D640=7,150,0))</f>
        <v>0</v>
      </c>
      <c r="H640" s="4">
        <f>IF(D640&lt;=5,F640*$M$12,0)</f>
        <v>264</v>
      </c>
      <c r="I640" s="4">
        <f t="shared" si="31"/>
        <v>264</v>
      </c>
      <c r="J640">
        <f t="shared" si="33"/>
        <v>136468</v>
      </c>
    </row>
    <row r="641" spans="1:10" x14ac:dyDescent="0.25">
      <c r="A641" s="2">
        <v>45566</v>
      </c>
      <c r="B641" s="4">
        <f t="shared" si="32"/>
        <v>10</v>
      </c>
      <c r="C641" s="2" t="s">
        <v>3</v>
      </c>
      <c r="D641">
        <f t="shared" si="34"/>
        <v>2</v>
      </c>
      <c r="E641">
        <v>10</v>
      </c>
      <c r="F641" s="12">
        <f>ROUNDDOWN(VLOOKUP(C641,$L$2:$M$5,2,FALSE)*E641,)</f>
        <v>4</v>
      </c>
      <c r="G641" s="4">
        <f>IF(D641&lt;=5,0,IF(D641=7,150,0))</f>
        <v>0</v>
      </c>
      <c r="H641" s="4">
        <f>IF(D641&lt;=5,F641*$M$12,0)</f>
        <v>264</v>
      </c>
      <c r="I641" s="4">
        <f t="shared" si="31"/>
        <v>264</v>
      </c>
      <c r="J641">
        <f t="shared" si="33"/>
        <v>136732</v>
      </c>
    </row>
    <row r="642" spans="1:10" x14ac:dyDescent="0.25">
      <c r="A642" s="2">
        <v>45567</v>
      </c>
      <c r="B642" s="4">
        <f t="shared" si="32"/>
        <v>10</v>
      </c>
      <c r="C642" s="2" t="s">
        <v>3</v>
      </c>
      <c r="D642">
        <f t="shared" si="34"/>
        <v>3</v>
      </c>
      <c r="E642">
        <v>10</v>
      </c>
      <c r="F642" s="12">
        <f>ROUNDDOWN(VLOOKUP(C642,$L$2:$M$5,2,FALSE)*E642,)</f>
        <v>4</v>
      </c>
      <c r="G642" s="4">
        <f>IF(D642&lt;=5,0,IF(D642=7,150,0))</f>
        <v>0</v>
      </c>
      <c r="H642" s="4">
        <f>IF(D642&lt;=5,F642*$M$12,0)</f>
        <v>264</v>
      </c>
      <c r="I642" s="4">
        <f t="shared" ref="I642:I705" si="35">H642-G642</f>
        <v>264</v>
      </c>
      <c r="J642">
        <f t="shared" si="33"/>
        <v>136996</v>
      </c>
    </row>
    <row r="643" spans="1:10" x14ac:dyDescent="0.25">
      <c r="A643" s="2">
        <v>45568</v>
      </c>
      <c r="B643" s="4">
        <f t="shared" ref="B643:B706" si="36">MONTH(A643)</f>
        <v>10</v>
      </c>
      <c r="C643" s="2" t="s">
        <v>3</v>
      </c>
      <c r="D643">
        <f t="shared" si="34"/>
        <v>4</v>
      </c>
      <c r="E643">
        <v>10</v>
      </c>
      <c r="F643" s="12">
        <f>ROUNDDOWN(VLOOKUP(C643,$L$2:$M$5,2,FALSE)*E643,)</f>
        <v>4</v>
      </c>
      <c r="G643" s="4">
        <f>IF(D643&lt;=5,0,IF(D643=7,150,0))</f>
        <v>0</v>
      </c>
      <c r="H643" s="4">
        <f>IF(D643&lt;=5,F643*$M$12,0)</f>
        <v>264</v>
      </c>
      <c r="I643" s="4">
        <f t="shared" si="35"/>
        <v>264</v>
      </c>
      <c r="J643">
        <f t="shared" si="33"/>
        <v>137260</v>
      </c>
    </row>
    <row r="644" spans="1:10" x14ac:dyDescent="0.25">
      <c r="A644" s="2">
        <v>45569</v>
      </c>
      <c r="B644" s="4">
        <f t="shared" si="36"/>
        <v>10</v>
      </c>
      <c r="C644" s="2" t="s">
        <v>3</v>
      </c>
      <c r="D644">
        <f t="shared" si="34"/>
        <v>5</v>
      </c>
      <c r="E644">
        <v>10</v>
      </c>
      <c r="F644" s="12">
        <f>ROUNDDOWN(VLOOKUP(C644,$L$2:$M$5,2,FALSE)*E644,)</f>
        <v>4</v>
      </c>
      <c r="G644" s="4">
        <f>IF(D644&lt;=5,0,IF(D644=7,150,0))</f>
        <v>0</v>
      </c>
      <c r="H644" s="4">
        <f>IF(D644&lt;=5,F644*$M$12,0)</f>
        <v>264</v>
      </c>
      <c r="I644" s="4">
        <f t="shared" si="35"/>
        <v>264</v>
      </c>
      <c r="J644">
        <f t="shared" ref="J644:J707" si="37">J643+I644</f>
        <v>137524</v>
      </c>
    </row>
    <row r="645" spans="1:10" x14ac:dyDescent="0.25">
      <c r="A645" s="2">
        <v>45570</v>
      </c>
      <c r="B645" s="4">
        <f t="shared" si="36"/>
        <v>10</v>
      </c>
      <c r="C645" s="2" t="s">
        <v>3</v>
      </c>
      <c r="D645">
        <f t="shared" si="34"/>
        <v>6</v>
      </c>
      <c r="E645">
        <v>10</v>
      </c>
      <c r="F645" s="12">
        <f>ROUNDDOWN(VLOOKUP(C645,$L$2:$M$5,2,FALSE)*E645,)</f>
        <v>4</v>
      </c>
      <c r="G645" s="4">
        <f>IF(D645&lt;=5,0,IF(D645=7,150,0))</f>
        <v>0</v>
      </c>
      <c r="H645" s="4">
        <f>IF(D645&lt;=5,F645*$M$12,0)</f>
        <v>0</v>
      </c>
      <c r="I645" s="4">
        <f t="shared" si="35"/>
        <v>0</v>
      </c>
      <c r="J645">
        <f t="shared" si="37"/>
        <v>137524</v>
      </c>
    </row>
    <row r="646" spans="1:10" x14ac:dyDescent="0.25">
      <c r="A646" s="2">
        <v>45571</v>
      </c>
      <c r="B646" s="4">
        <f t="shared" si="36"/>
        <v>10</v>
      </c>
      <c r="C646" s="2" t="s">
        <v>3</v>
      </c>
      <c r="D646">
        <f t="shared" si="34"/>
        <v>7</v>
      </c>
      <c r="E646">
        <v>10</v>
      </c>
      <c r="F646" s="12">
        <f>ROUNDDOWN(VLOOKUP(C646,$L$2:$M$5,2,FALSE)*E646,)</f>
        <v>4</v>
      </c>
      <c r="G646" s="4">
        <f>IF(D646&lt;=5,0,IF(D646=7,150,0))</f>
        <v>150</v>
      </c>
      <c r="H646" s="4">
        <f>IF(D646&lt;=5,F646*$M$12,0)</f>
        <v>0</v>
      </c>
      <c r="I646" s="4">
        <f t="shared" si="35"/>
        <v>-150</v>
      </c>
      <c r="J646">
        <f t="shared" si="37"/>
        <v>137374</v>
      </c>
    </row>
    <row r="647" spans="1:10" x14ac:dyDescent="0.25">
      <c r="A647" s="2">
        <v>45572</v>
      </c>
      <c r="B647" s="4">
        <f t="shared" si="36"/>
        <v>10</v>
      </c>
      <c r="C647" s="2" t="s">
        <v>3</v>
      </c>
      <c r="D647">
        <f t="shared" si="34"/>
        <v>1</v>
      </c>
      <c r="E647">
        <v>10</v>
      </c>
      <c r="F647" s="12">
        <f>ROUNDDOWN(VLOOKUP(C647,$L$2:$M$5,2,FALSE)*E647,)</f>
        <v>4</v>
      </c>
      <c r="G647" s="4">
        <f>IF(D647&lt;=5,0,IF(D647=7,150,0))</f>
        <v>0</v>
      </c>
      <c r="H647" s="4">
        <f>IF(D647&lt;=5,F647*$M$12,0)</f>
        <v>264</v>
      </c>
      <c r="I647" s="4">
        <f t="shared" si="35"/>
        <v>264</v>
      </c>
      <c r="J647">
        <f t="shared" si="37"/>
        <v>137638</v>
      </c>
    </row>
    <row r="648" spans="1:10" x14ac:dyDescent="0.25">
      <c r="A648" s="2">
        <v>45573</v>
      </c>
      <c r="B648" s="4">
        <f t="shared" si="36"/>
        <v>10</v>
      </c>
      <c r="C648" s="2" t="s">
        <v>3</v>
      </c>
      <c r="D648">
        <f t="shared" si="34"/>
        <v>2</v>
      </c>
      <c r="E648">
        <v>10</v>
      </c>
      <c r="F648" s="12">
        <f>ROUNDDOWN(VLOOKUP(C648,$L$2:$M$5,2,FALSE)*E648,)</f>
        <v>4</v>
      </c>
      <c r="G648" s="4">
        <f>IF(D648&lt;=5,0,IF(D648=7,150,0))</f>
        <v>0</v>
      </c>
      <c r="H648" s="4">
        <f>IF(D648&lt;=5,F648*$M$12,0)</f>
        <v>264</v>
      </c>
      <c r="I648" s="4">
        <f t="shared" si="35"/>
        <v>264</v>
      </c>
      <c r="J648">
        <f t="shared" si="37"/>
        <v>137902</v>
      </c>
    </row>
    <row r="649" spans="1:10" x14ac:dyDescent="0.25">
      <c r="A649" s="2">
        <v>45574</v>
      </c>
      <c r="B649" s="4">
        <f t="shared" si="36"/>
        <v>10</v>
      </c>
      <c r="C649" s="2" t="s">
        <v>3</v>
      </c>
      <c r="D649">
        <f t="shared" si="34"/>
        <v>3</v>
      </c>
      <c r="E649">
        <v>10</v>
      </c>
      <c r="F649" s="12">
        <f>ROUNDDOWN(VLOOKUP(C649,$L$2:$M$5,2,FALSE)*E649,)</f>
        <v>4</v>
      </c>
      <c r="G649" s="4">
        <f>IF(D649&lt;=5,0,IF(D649=7,150,0))</f>
        <v>0</v>
      </c>
      <c r="H649" s="4">
        <f>IF(D649&lt;=5,F649*$M$12,0)</f>
        <v>264</v>
      </c>
      <c r="I649" s="4">
        <f t="shared" si="35"/>
        <v>264</v>
      </c>
      <c r="J649">
        <f t="shared" si="37"/>
        <v>138166</v>
      </c>
    </row>
    <row r="650" spans="1:10" x14ac:dyDescent="0.25">
      <c r="A650" s="2">
        <v>45575</v>
      </c>
      <c r="B650" s="4">
        <f t="shared" si="36"/>
        <v>10</v>
      </c>
      <c r="C650" s="2" t="s">
        <v>3</v>
      </c>
      <c r="D650">
        <f t="shared" si="34"/>
        <v>4</v>
      </c>
      <c r="E650">
        <v>10</v>
      </c>
      <c r="F650" s="12">
        <f>ROUNDDOWN(VLOOKUP(C650,$L$2:$M$5,2,FALSE)*E650,)</f>
        <v>4</v>
      </c>
      <c r="G650" s="4">
        <f>IF(D650&lt;=5,0,IF(D650=7,150,0))</f>
        <v>0</v>
      </c>
      <c r="H650" s="4">
        <f>IF(D650&lt;=5,F650*$M$12,0)</f>
        <v>264</v>
      </c>
      <c r="I650" s="4">
        <f t="shared" si="35"/>
        <v>264</v>
      </c>
      <c r="J650">
        <f t="shared" si="37"/>
        <v>138430</v>
      </c>
    </row>
    <row r="651" spans="1:10" x14ac:dyDescent="0.25">
      <c r="A651" s="2">
        <v>45576</v>
      </c>
      <c r="B651" s="4">
        <f t="shared" si="36"/>
        <v>10</v>
      </c>
      <c r="C651" s="2" t="s">
        <v>3</v>
      </c>
      <c r="D651">
        <f t="shared" si="34"/>
        <v>5</v>
      </c>
      <c r="E651">
        <v>10</v>
      </c>
      <c r="F651" s="12">
        <f>ROUNDDOWN(VLOOKUP(C651,$L$2:$M$5,2,FALSE)*E651,)</f>
        <v>4</v>
      </c>
      <c r="G651" s="4">
        <f>IF(D651&lt;=5,0,IF(D651=7,150,0))</f>
        <v>0</v>
      </c>
      <c r="H651" s="4">
        <f>IF(D651&lt;=5,F651*$M$12,0)</f>
        <v>264</v>
      </c>
      <c r="I651" s="4">
        <f t="shared" si="35"/>
        <v>264</v>
      </c>
      <c r="J651">
        <f t="shared" si="37"/>
        <v>138694</v>
      </c>
    </row>
    <row r="652" spans="1:10" x14ac:dyDescent="0.25">
      <c r="A652" s="2">
        <v>45577</v>
      </c>
      <c r="B652" s="4">
        <f t="shared" si="36"/>
        <v>10</v>
      </c>
      <c r="C652" s="2" t="s">
        <v>3</v>
      </c>
      <c r="D652">
        <f t="shared" si="34"/>
        <v>6</v>
      </c>
      <c r="E652">
        <v>10</v>
      </c>
      <c r="F652" s="12">
        <f>ROUNDDOWN(VLOOKUP(C652,$L$2:$M$5,2,FALSE)*E652,)</f>
        <v>4</v>
      </c>
      <c r="G652" s="4">
        <f>IF(D652&lt;=5,0,IF(D652=7,150,0))</f>
        <v>0</v>
      </c>
      <c r="H652" s="4">
        <f>IF(D652&lt;=5,F652*$M$12,0)</f>
        <v>0</v>
      </c>
      <c r="I652" s="4">
        <f t="shared" si="35"/>
        <v>0</v>
      </c>
      <c r="J652">
        <f t="shared" si="37"/>
        <v>138694</v>
      </c>
    </row>
    <row r="653" spans="1:10" x14ac:dyDescent="0.25">
      <c r="A653" s="2">
        <v>45578</v>
      </c>
      <c r="B653" s="4">
        <f t="shared" si="36"/>
        <v>10</v>
      </c>
      <c r="C653" s="2" t="s">
        <v>3</v>
      </c>
      <c r="D653">
        <f t="shared" si="34"/>
        <v>7</v>
      </c>
      <c r="E653">
        <v>10</v>
      </c>
      <c r="F653" s="12">
        <f>ROUNDDOWN(VLOOKUP(C653,$L$2:$M$5,2,FALSE)*E653,)</f>
        <v>4</v>
      </c>
      <c r="G653" s="4">
        <f>IF(D653&lt;=5,0,IF(D653=7,150,0))</f>
        <v>150</v>
      </c>
      <c r="H653" s="4">
        <f>IF(D653&lt;=5,F653*$M$12,0)</f>
        <v>0</v>
      </c>
      <c r="I653" s="4">
        <f t="shared" si="35"/>
        <v>-150</v>
      </c>
      <c r="J653">
        <f t="shared" si="37"/>
        <v>138544</v>
      </c>
    </row>
    <row r="654" spans="1:10" x14ac:dyDescent="0.25">
      <c r="A654" s="2">
        <v>45579</v>
      </c>
      <c r="B654" s="4">
        <f t="shared" si="36"/>
        <v>10</v>
      </c>
      <c r="C654" s="2" t="s">
        <v>3</v>
      </c>
      <c r="D654">
        <f t="shared" si="34"/>
        <v>1</v>
      </c>
      <c r="E654">
        <v>10</v>
      </c>
      <c r="F654" s="12">
        <f>ROUNDDOWN(VLOOKUP(C654,$L$2:$M$5,2,FALSE)*E654,)</f>
        <v>4</v>
      </c>
      <c r="G654" s="4">
        <f>IF(D654&lt;=5,0,IF(D654=7,150,0))</f>
        <v>0</v>
      </c>
      <c r="H654" s="4">
        <f>IF(D654&lt;=5,F654*$M$12,0)</f>
        <v>264</v>
      </c>
      <c r="I654" s="4">
        <f t="shared" si="35"/>
        <v>264</v>
      </c>
      <c r="J654">
        <f t="shared" si="37"/>
        <v>138808</v>
      </c>
    </row>
    <row r="655" spans="1:10" x14ac:dyDescent="0.25">
      <c r="A655" s="2">
        <v>45580</v>
      </c>
      <c r="B655" s="4">
        <f t="shared" si="36"/>
        <v>10</v>
      </c>
      <c r="C655" s="2" t="s">
        <v>3</v>
      </c>
      <c r="D655">
        <f t="shared" si="34"/>
        <v>2</v>
      </c>
      <c r="E655">
        <v>10</v>
      </c>
      <c r="F655" s="12">
        <f>ROUNDDOWN(VLOOKUP(C655,$L$2:$M$5,2,FALSE)*E655,)</f>
        <v>4</v>
      </c>
      <c r="G655" s="4">
        <f>IF(D655&lt;=5,0,IF(D655=7,150,0))</f>
        <v>0</v>
      </c>
      <c r="H655" s="4">
        <f>IF(D655&lt;=5,F655*$M$12,0)</f>
        <v>264</v>
      </c>
      <c r="I655" s="4">
        <f t="shared" si="35"/>
        <v>264</v>
      </c>
      <c r="J655">
        <f t="shared" si="37"/>
        <v>139072</v>
      </c>
    </row>
    <row r="656" spans="1:10" x14ac:dyDescent="0.25">
      <c r="A656" s="2">
        <v>45581</v>
      </c>
      <c r="B656" s="4">
        <f t="shared" si="36"/>
        <v>10</v>
      </c>
      <c r="C656" s="2" t="s">
        <v>3</v>
      </c>
      <c r="D656">
        <f t="shared" si="34"/>
        <v>3</v>
      </c>
      <c r="E656">
        <v>10</v>
      </c>
      <c r="F656" s="12">
        <f>ROUNDDOWN(VLOOKUP(C656,$L$2:$M$5,2,FALSE)*E656,)</f>
        <v>4</v>
      </c>
      <c r="G656" s="4">
        <f>IF(D656&lt;=5,0,IF(D656=7,150,0))</f>
        <v>0</v>
      </c>
      <c r="H656" s="4">
        <f>IF(D656&lt;=5,F656*$M$12,0)</f>
        <v>264</v>
      </c>
      <c r="I656" s="4">
        <f t="shared" si="35"/>
        <v>264</v>
      </c>
      <c r="J656">
        <f t="shared" si="37"/>
        <v>139336</v>
      </c>
    </row>
    <row r="657" spans="1:10" x14ac:dyDescent="0.25">
      <c r="A657" s="2">
        <v>45582</v>
      </c>
      <c r="B657" s="4">
        <f t="shared" si="36"/>
        <v>10</v>
      </c>
      <c r="C657" s="2" t="s">
        <v>3</v>
      </c>
      <c r="D657">
        <f t="shared" si="34"/>
        <v>4</v>
      </c>
      <c r="E657">
        <v>10</v>
      </c>
      <c r="F657" s="12">
        <f>ROUNDDOWN(VLOOKUP(C657,$L$2:$M$5,2,FALSE)*E657,)</f>
        <v>4</v>
      </c>
      <c r="G657" s="4">
        <f>IF(D657&lt;=5,0,IF(D657=7,150,0))</f>
        <v>0</v>
      </c>
      <c r="H657" s="4">
        <f>IF(D657&lt;=5,F657*$M$12,0)</f>
        <v>264</v>
      </c>
      <c r="I657" s="4">
        <f t="shared" si="35"/>
        <v>264</v>
      </c>
      <c r="J657">
        <f t="shared" si="37"/>
        <v>139600</v>
      </c>
    </row>
    <row r="658" spans="1:10" x14ac:dyDescent="0.25">
      <c r="A658" s="2">
        <v>45583</v>
      </c>
      <c r="B658" s="4">
        <f t="shared" si="36"/>
        <v>10</v>
      </c>
      <c r="C658" s="2" t="s">
        <v>3</v>
      </c>
      <c r="D658">
        <f t="shared" si="34"/>
        <v>5</v>
      </c>
      <c r="E658">
        <v>10</v>
      </c>
      <c r="F658" s="12">
        <f>ROUNDDOWN(VLOOKUP(C658,$L$2:$M$5,2,FALSE)*E658,)</f>
        <v>4</v>
      </c>
      <c r="G658" s="4">
        <f>IF(D658&lt;=5,0,IF(D658=7,150,0))</f>
        <v>0</v>
      </c>
      <c r="H658" s="4">
        <f>IF(D658&lt;=5,F658*$M$12,0)</f>
        <v>264</v>
      </c>
      <c r="I658" s="4">
        <f t="shared" si="35"/>
        <v>264</v>
      </c>
      <c r="J658">
        <f t="shared" si="37"/>
        <v>139864</v>
      </c>
    </row>
    <row r="659" spans="1:10" x14ac:dyDescent="0.25">
      <c r="A659" s="2">
        <v>45584</v>
      </c>
      <c r="B659" s="4">
        <f t="shared" si="36"/>
        <v>10</v>
      </c>
      <c r="C659" s="2" t="s">
        <v>3</v>
      </c>
      <c r="D659">
        <f t="shared" si="34"/>
        <v>6</v>
      </c>
      <c r="E659">
        <v>10</v>
      </c>
      <c r="F659" s="12">
        <f>ROUNDDOWN(VLOOKUP(C659,$L$2:$M$5,2,FALSE)*E659,)</f>
        <v>4</v>
      </c>
      <c r="G659" s="4">
        <f>IF(D659&lt;=5,0,IF(D659=7,150,0))</f>
        <v>0</v>
      </c>
      <c r="H659" s="4">
        <f>IF(D659&lt;=5,F659*$M$12,0)</f>
        <v>0</v>
      </c>
      <c r="I659" s="4">
        <f t="shared" si="35"/>
        <v>0</v>
      </c>
      <c r="J659">
        <f t="shared" si="37"/>
        <v>139864</v>
      </c>
    </row>
    <row r="660" spans="1:10" x14ac:dyDescent="0.25">
      <c r="A660" s="2">
        <v>45585</v>
      </c>
      <c r="B660" s="4">
        <f t="shared" si="36"/>
        <v>10</v>
      </c>
      <c r="C660" s="2" t="s">
        <v>3</v>
      </c>
      <c r="D660">
        <f t="shared" si="34"/>
        <v>7</v>
      </c>
      <c r="E660">
        <v>10</v>
      </c>
      <c r="F660" s="12">
        <f>ROUNDDOWN(VLOOKUP(C660,$L$2:$M$5,2,FALSE)*E660,)</f>
        <v>4</v>
      </c>
      <c r="G660" s="4">
        <f>IF(D660&lt;=5,0,IF(D660=7,150,0))</f>
        <v>150</v>
      </c>
      <c r="H660" s="4">
        <f>IF(D660&lt;=5,F660*$M$12,0)</f>
        <v>0</v>
      </c>
      <c r="I660" s="4">
        <f t="shared" si="35"/>
        <v>-150</v>
      </c>
      <c r="J660">
        <f t="shared" si="37"/>
        <v>139714</v>
      </c>
    </row>
    <row r="661" spans="1:10" x14ac:dyDescent="0.25">
      <c r="A661" s="2">
        <v>45586</v>
      </c>
      <c r="B661" s="4">
        <f t="shared" si="36"/>
        <v>10</v>
      </c>
      <c r="C661" s="2" t="s">
        <v>3</v>
      </c>
      <c r="D661">
        <f t="shared" si="34"/>
        <v>1</v>
      </c>
      <c r="E661">
        <v>10</v>
      </c>
      <c r="F661" s="12">
        <f>ROUNDDOWN(VLOOKUP(C661,$L$2:$M$5,2,FALSE)*E661,)</f>
        <v>4</v>
      </c>
      <c r="G661" s="4">
        <f>IF(D661&lt;=5,0,IF(D661=7,150,0))</f>
        <v>0</v>
      </c>
      <c r="H661" s="4">
        <f>IF(D661&lt;=5,F661*$M$12,0)</f>
        <v>264</v>
      </c>
      <c r="I661" s="4">
        <f t="shared" si="35"/>
        <v>264</v>
      </c>
      <c r="J661">
        <f t="shared" si="37"/>
        <v>139978</v>
      </c>
    </row>
    <row r="662" spans="1:10" x14ac:dyDescent="0.25">
      <c r="A662" s="2">
        <v>45587</v>
      </c>
      <c r="B662" s="4">
        <f t="shared" si="36"/>
        <v>10</v>
      </c>
      <c r="C662" s="2" t="s">
        <v>3</v>
      </c>
      <c r="D662">
        <f t="shared" si="34"/>
        <v>2</v>
      </c>
      <c r="E662">
        <v>10</v>
      </c>
      <c r="F662" s="12">
        <f>ROUNDDOWN(VLOOKUP(C662,$L$2:$M$5,2,FALSE)*E662,)</f>
        <v>4</v>
      </c>
      <c r="G662" s="4">
        <f>IF(D662&lt;=5,0,IF(D662=7,150,0))</f>
        <v>0</v>
      </c>
      <c r="H662" s="4">
        <f>IF(D662&lt;=5,F662*$M$12,0)</f>
        <v>264</v>
      </c>
      <c r="I662" s="4">
        <f t="shared" si="35"/>
        <v>264</v>
      </c>
      <c r="J662">
        <f t="shared" si="37"/>
        <v>140242</v>
      </c>
    </row>
    <row r="663" spans="1:10" x14ac:dyDescent="0.25">
      <c r="A663" s="2">
        <v>45588</v>
      </c>
      <c r="B663" s="4">
        <f t="shared" si="36"/>
        <v>10</v>
      </c>
      <c r="C663" s="2" t="s">
        <v>3</v>
      </c>
      <c r="D663">
        <f t="shared" si="34"/>
        <v>3</v>
      </c>
      <c r="E663">
        <v>10</v>
      </c>
      <c r="F663" s="12">
        <f>ROUNDDOWN(VLOOKUP(C663,$L$2:$M$5,2,FALSE)*E663,)</f>
        <v>4</v>
      </c>
      <c r="G663" s="4">
        <f>IF(D663&lt;=5,0,IF(D663=7,150,0))</f>
        <v>0</v>
      </c>
      <c r="H663" s="4">
        <f>IF(D663&lt;=5,F663*$M$12,0)</f>
        <v>264</v>
      </c>
      <c r="I663" s="4">
        <f t="shared" si="35"/>
        <v>264</v>
      </c>
      <c r="J663">
        <f t="shared" si="37"/>
        <v>140506</v>
      </c>
    </row>
    <row r="664" spans="1:10" x14ac:dyDescent="0.25">
      <c r="A664" s="2">
        <v>45589</v>
      </c>
      <c r="B664" s="4">
        <f t="shared" si="36"/>
        <v>10</v>
      </c>
      <c r="C664" s="2" t="s">
        <v>3</v>
      </c>
      <c r="D664">
        <f t="shared" si="34"/>
        <v>4</v>
      </c>
      <c r="E664">
        <v>10</v>
      </c>
      <c r="F664" s="12">
        <f>ROUNDDOWN(VLOOKUP(C664,$L$2:$M$5,2,FALSE)*E664,)</f>
        <v>4</v>
      </c>
      <c r="G664" s="4">
        <f>IF(D664&lt;=5,0,IF(D664=7,150,0))</f>
        <v>0</v>
      </c>
      <c r="H664" s="4">
        <f>IF(D664&lt;=5,F664*$M$12,0)</f>
        <v>264</v>
      </c>
      <c r="I664" s="4">
        <f t="shared" si="35"/>
        <v>264</v>
      </c>
      <c r="J664">
        <f t="shared" si="37"/>
        <v>140770</v>
      </c>
    </row>
    <row r="665" spans="1:10" x14ac:dyDescent="0.25">
      <c r="A665" s="2">
        <v>45590</v>
      </c>
      <c r="B665" s="4">
        <f t="shared" si="36"/>
        <v>10</v>
      </c>
      <c r="C665" s="2" t="s">
        <v>3</v>
      </c>
      <c r="D665">
        <f t="shared" si="34"/>
        <v>5</v>
      </c>
      <c r="E665">
        <v>10</v>
      </c>
      <c r="F665" s="12">
        <f>ROUNDDOWN(VLOOKUP(C665,$L$2:$M$5,2,FALSE)*E665,)</f>
        <v>4</v>
      </c>
      <c r="G665" s="4">
        <f>IF(D665&lt;=5,0,IF(D665=7,150,0))</f>
        <v>0</v>
      </c>
      <c r="H665" s="4">
        <f>IF(D665&lt;=5,F665*$M$12,0)</f>
        <v>264</v>
      </c>
      <c r="I665" s="4">
        <f t="shared" si="35"/>
        <v>264</v>
      </c>
      <c r="J665">
        <f t="shared" si="37"/>
        <v>141034</v>
      </c>
    </row>
    <row r="666" spans="1:10" x14ac:dyDescent="0.25">
      <c r="A666" s="2">
        <v>45591</v>
      </c>
      <c r="B666" s="4">
        <f t="shared" si="36"/>
        <v>10</v>
      </c>
      <c r="C666" s="2" t="s">
        <v>3</v>
      </c>
      <c r="D666">
        <f t="shared" si="34"/>
        <v>6</v>
      </c>
      <c r="E666">
        <v>10</v>
      </c>
      <c r="F666" s="12">
        <f>ROUNDDOWN(VLOOKUP(C666,$L$2:$M$5,2,FALSE)*E666,)</f>
        <v>4</v>
      </c>
      <c r="G666" s="4">
        <f>IF(D666&lt;=5,0,IF(D666=7,150,0))</f>
        <v>0</v>
      </c>
      <c r="H666" s="4">
        <f>IF(D666&lt;=5,F666*$M$12,0)</f>
        <v>0</v>
      </c>
      <c r="I666" s="4">
        <f t="shared" si="35"/>
        <v>0</v>
      </c>
      <c r="J666">
        <f t="shared" si="37"/>
        <v>141034</v>
      </c>
    </row>
    <row r="667" spans="1:10" x14ac:dyDescent="0.25">
      <c r="A667" s="2">
        <v>45592</v>
      </c>
      <c r="B667" s="4">
        <f t="shared" si="36"/>
        <v>10</v>
      </c>
      <c r="C667" s="2" t="s">
        <v>3</v>
      </c>
      <c r="D667">
        <f t="shared" si="34"/>
        <v>7</v>
      </c>
      <c r="E667">
        <v>10</v>
      </c>
      <c r="F667" s="12">
        <f>ROUNDDOWN(VLOOKUP(C667,$L$2:$M$5,2,FALSE)*E667,)</f>
        <v>4</v>
      </c>
      <c r="G667" s="4">
        <f>IF(D667&lt;=5,0,IF(D667=7,150,0))</f>
        <v>150</v>
      </c>
      <c r="H667" s="4">
        <f>IF(D667&lt;=5,F667*$M$12,0)</f>
        <v>0</v>
      </c>
      <c r="I667" s="4">
        <f t="shared" si="35"/>
        <v>-150</v>
      </c>
      <c r="J667">
        <f t="shared" si="37"/>
        <v>140884</v>
      </c>
    </row>
    <row r="668" spans="1:10" x14ac:dyDescent="0.25">
      <c r="A668" s="2">
        <v>45593</v>
      </c>
      <c r="B668" s="4">
        <f t="shared" si="36"/>
        <v>10</v>
      </c>
      <c r="C668" s="2" t="s">
        <v>3</v>
      </c>
      <c r="D668">
        <f t="shared" si="34"/>
        <v>1</v>
      </c>
      <c r="E668">
        <v>10</v>
      </c>
      <c r="F668" s="12">
        <f>ROUNDDOWN(VLOOKUP(C668,$L$2:$M$5,2,FALSE)*E668,)</f>
        <v>4</v>
      </c>
      <c r="G668" s="4">
        <f>IF(D668&lt;=5,0,IF(D668=7,150,0))</f>
        <v>0</v>
      </c>
      <c r="H668" s="4">
        <f>IF(D668&lt;=5,F668*$M$12,0)</f>
        <v>264</v>
      </c>
      <c r="I668" s="4">
        <f t="shared" si="35"/>
        <v>264</v>
      </c>
      <c r="J668">
        <f t="shared" si="37"/>
        <v>141148</v>
      </c>
    </row>
    <row r="669" spans="1:10" x14ac:dyDescent="0.25">
      <c r="A669" s="2">
        <v>45594</v>
      </c>
      <c r="B669" s="4">
        <f t="shared" si="36"/>
        <v>10</v>
      </c>
      <c r="C669" s="2" t="s">
        <v>3</v>
      </c>
      <c r="D669">
        <f t="shared" si="34"/>
        <v>2</v>
      </c>
      <c r="E669">
        <v>10</v>
      </c>
      <c r="F669" s="12">
        <f>ROUNDDOWN(VLOOKUP(C669,$L$2:$M$5,2,FALSE)*E669,)</f>
        <v>4</v>
      </c>
      <c r="G669" s="4">
        <f>IF(D669&lt;=5,0,IF(D669=7,150,0))</f>
        <v>0</v>
      </c>
      <c r="H669" s="4">
        <f>IF(D669&lt;=5,F669*$M$12,0)</f>
        <v>264</v>
      </c>
      <c r="I669" s="4">
        <f t="shared" si="35"/>
        <v>264</v>
      </c>
      <c r="J669">
        <f t="shared" si="37"/>
        <v>141412</v>
      </c>
    </row>
    <row r="670" spans="1:10" x14ac:dyDescent="0.25">
      <c r="A670" s="2">
        <v>45595</v>
      </c>
      <c r="B670" s="4">
        <f t="shared" si="36"/>
        <v>10</v>
      </c>
      <c r="C670" s="2" t="s">
        <v>3</v>
      </c>
      <c r="D670">
        <f t="shared" si="34"/>
        <v>3</v>
      </c>
      <c r="E670">
        <v>10</v>
      </c>
      <c r="F670" s="12">
        <f>ROUNDDOWN(VLOOKUP(C670,$L$2:$M$5,2,FALSE)*E670,)</f>
        <v>4</v>
      </c>
      <c r="G670" s="4">
        <f>IF(D670&lt;=5,0,IF(D670=7,150,0))</f>
        <v>0</v>
      </c>
      <c r="H670" s="4">
        <f>IF(D670&lt;=5,F670*$M$12,0)</f>
        <v>264</v>
      </c>
      <c r="I670" s="4">
        <f t="shared" si="35"/>
        <v>264</v>
      </c>
      <c r="J670">
        <f t="shared" si="37"/>
        <v>141676</v>
      </c>
    </row>
    <row r="671" spans="1:10" x14ac:dyDescent="0.25">
      <c r="A671" s="2">
        <v>45596</v>
      </c>
      <c r="B671" s="4">
        <f t="shared" si="36"/>
        <v>10</v>
      </c>
      <c r="C671" s="2" t="s">
        <v>3</v>
      </c>
      <c r="D671">
        <f t="shared" si="34"/>
        <v>4</v>
      </c>
      <c r="E671">
        <v>10</v>
      </c>
      <c r="F671" s="12">
        <f>ROUNDDOWN(VLOOKUP(C671,$L$2:$M$5,2,FALSE)*E671,)</f>
        <v>4</v>
      </c>
      <c r="G671" s="4">
        <f>IF(D671&lt;=5,0,IF(D671=7,150,0))</f>
        <v>0</v>
      </c>
      <c r="H671" s="4">
        <f>IF(D671&lt;=5,F671*$M$12,0)</f>
        <v>264</v>
      </c>
      <c r="I671" s="4">
        <f t="shared" si="35"/>
        <v>264</v>
      </c>
      <c r="J671">
        <f t="shared" si="37"/>
        <v>141940</v>
      </c>
    </row>
    <row r="672" spans="1:10" x14ac:dyDescent="0.25">
      <c r="A672" s="2">
        <v>45597</v>
      </c>
      <c r="B672" s="4">
        <f t="shared" si="36"/>
        <v>11</v>
      </c>
      <c r="C672" s="2" t="s">
        <v>3</v>
      </c>
      <c r="D672">
        <f t="shared" si="34"/>
        <v>5</v>
      </c>
      <c r="E672">
        <v>10</v>
      </c>
      <c r="F672" s="12">
        <f>ROUNDDOWN(VLOOKUP(C672,$L$2:$M$5,2,FALSE)*E672,)</f>
        <v>4</v>
      </c>
      <c r="G672" s="4">
        <f>IF(D672&lt;=5,0,IF(D672=7,150,0))</f>
        <v>0</v>
      </c>
      <c r="H672" s="4">
        <f>IF(D672&lt;=5,F672*$M$12,0)</f>
        <v>264</v>
      </c>
      <c r="I672" s="4">
        <f t="shared" si="35"/>
        <v>264</v>
      </c>
      <c r="J672">
        <f t="shared" si="37"/>
        <v>142204</v>
      </c>
    </row>
    <row r="673" spans="1:10" x14ac:dyDescent="0.25">
      <c r="A673" s="2">
        <v>45598</v>
      </c>
      <c r="B673" s="4">
        <f t="shared" si="36"/>
        <v>11</v>
      </c>
      <c r="C673" s="2" t="s">
        <v>3</v>
      </c>
      <c r="D673">
        <f t="shared" si="34"/>
        <v>6</v>
      </c>
      <c r="E673">
        <v>10</v>
      </c>
      <c r="F673" s="12">
        <f>ROUNDDOWN(VLOOKUP(C673,$L$2:$M$5,2,FALSE)*E673,)</f>
        <v>4</v>
      </c>
      <c r="G673" s="4">
        <f>IF(D673&lt;=5,0,IF(D673=7,150,0))</f>
        <v>0</v>
      </c>
      <c r="H673" s="4">
        <f>IF(D673&lt;=5,F673*$M$12,0)</f>
        <v>0</v>
      </c>
      <c r="I673" s="4">
        <f t="shared" si="35"/>
        <v>0</v>
      </c>
      <c r="J673">
        <f t="shared" si="37"/>
        <v>142204</v>
      </c>
    </row>
    <row r="674" spans="1:10" x14ac:dyDescent="0.25">
      <c r="A674" s="2">
        <v>45599</v>
      </c>
      <c r="B674" s="4">
        <f t="shared" si="36"/>
        <v>11</v>
      </c>
      <c r="C674" s="2" t="s">
        <v>3</v>
      </c>
      <c r="D674">
        <f t="shared" si="34"/>
        <v>7</v>
      </c>
      <c r="E674">
        <v>10</v>
      </c>
      <c r="F674" s="12">
        <f>ROUNDDOWN(VLOOKUP(C674,$L$2:$M$5,2,FALSE)*E674,)</f>
        <v>4</v>
      </c>
      <c r="G674" s="4">
        <f>IF(D674&lt;=5,0,IF(D674=7,150,0))</f>
        <v>150</v>
      </c>
      <c r="H674" s="4">
        <f>IF(D674&lt;=5,F674*$M$12,0)</f>
        <v>0</v>
      </c>
      <c r="I674" s="4">
        <f t="shared" si="35"/>
        <v>-150</v>
      </c>
      <c r="J674">
        <f t="shared" si="37"/>
        <v>142054</v>
      </c>
    </row>
    <row r="675" spans="1:10" x14ac:dyDescent="0.25">
      <c r="A675" s="2">
        <v>45600</v>
      </c>
      <c r="B675" s="4">
        <f t="shared" si="36"/>
        <v>11</v>
      </c>
      <c r="C675" s="2" t="s">
        <v>3</v>
      </c>
      <c r="D675">
        <f t="shared" si="34"/>
        <v>1</v>
      </c>
      <c r="E675">
        <v>10</v>
      </c>
      <c r="F675" s="12">
        <f>ROUNDDOWN(VLOOKUP(C675,$L$2:$M$5,2,FALSE)*E675,)</f>
        <v>4</v>
      </c>
      <c r="G675" s="4">
        <f>IF(D675&lt;=5,0,IF(D675=7,150,0))</f>
        <v>0</v>
      </c>
      <c r="H675" s="4">
        <f>IF(D675&lt;=5,F675*$M$12,0)</f>
        <v>264</v>
      </c>
      <c r="I675" s="4">
        <f t="shared" si="35"/>
        <v>264</v>
      </c>
      <c r="J675">
        <f t="shared" si="37"/>
        <v>142318</v>
      </c>
    </row>
    <row r="676" spans="1:10" x14ac:dyDescent="0.25">
      <c r="A676" s="2">
        <v>45601</v>
      </c>
      <c r="B676" s="4">
        <f t="shared" si="36"/>
        <v>11</v>
      </c>
      <c r="C676" s="2" t="s">
        <v>3</v>
      </c>
      <c r="D676">
        <f t="shared" si="34"/>
        <v>2</v>
      </c>
      <c r="E676">
        <v>10</v>
      </c>
      <c r="F676" s="12">
        <f>ROUNDDOWN(VLOOKUP(C676,$L$2:$M$5,2,FALSE)*E676,)</f>
        <v>4</v>
      </c>
      <c r="G676" s="4">
        <f>IF(D676&lt;=5,0,IF(D676=7,150,0))</f>
        <v>0</v>
      </c>
      <c r="H676" s="4">
        <f>IF(D676&lt;=5,F676*$M$12,0)</f>
        <v>264</v>
      </c>
      <c r="I676" s="4">
        <f t="shared" si="35"/>
        <v>264</v>
      </c>
      <c r="J676">
        <f t="shared" si="37"/>
        <v>142582</v>
      </c>
    </row>
    <row r="677" spans="1:10" x14ac:dyDescent="0.25">
      <c r="A677" s="2">
        <v>45602</v>
      </c>
      <c r="B677" s="4">
        <f t="shared" si="36"/>
        <v>11</v>
      </c>
      <c r="C677" s="2" t="s">
        <v>3</v>
      </c>
      <c r="D677">
        <f t="shared" si="34"/>
        <v>3</v>
      </c>
      <c r="E677">
        <v>10</v>
      </c>
      <c r="F677" s="12">
        <f>ROUNDDOWN(VLOOKUP(C677,$L$2:$M$5,2,FALSE)*E677,)</f>
        <v>4</v>
      </c>
      <c r="G677" s="4">
        <f>IF(D677&lt;=5,0,IF(D677=7,150,0))</f>
        <v>0</v>
      </c>
      <c r="H677" s="4">
        <f>IF(D677&lt;=5,F677*$M$12,0)</f>
        <v>264</v>
      </c>
      <c r="I677" s="4">
        <f t="shared" si="35"/>
        <v>264</v>
      </c>
      <c r="J677">
        <f t="shared" si="37"/>
        <v>142846</v>
      </c>
    </row>
    <row r="678" spans="1:10" x14ac:dyDescent="0.25">
      <c r="A678" s="2">
        <v>45603</v>
      </c>
      <c r="B678" s="4">
        <f t="shared" si="36"/>
        <v>11</v>
      </c>
      <c r="C678" s="2" t="s">
        <v>3</v>
      </c>
      <c r="D678">
        <f t="shared" si="34"/>
        <v>4</v>
      </c>
      <c r="E678">
        <v>10</v>
      </c>
      <c r="F678" s="12">
        <f>ROUNDDOWN(VLOOKUP(C678,$L$2:$M$5,2,FALSE)*E678,)</f>
        <v>4</v>
      </c>
      <c r="G678" s="4">
        <f>IF(D678&lt;=5,0,IF(D678=7,150,0))</f>
        <v>0</v>
      </c>
      <c r="H678" s="4">
        <f>IF(D678&lt;=5,F678*$M$12,0)</f>
        <v>264</v>
      </c>
      <c r="I678" s="4">
        <f t="shared" si="35"/>
        <v>264</v>
      </c>
      <c r="J678">
        <f t="shared" si="37"/>
        <v>143110</v>
      </c>
    </row>
    <row r="679" spans="1:10" x14ac:dyDescent="0.25">
      <c r="A679" s="2">
        <v>45604</v>
      </c>
      <c r="B679" s="4">
        <f t="shared" si="36"/>
        <v>11</v>
      </c>
      <c r="C679" s="2" t="s">
        <v>3</v>
      </c>
      <c r="D679">
        <f t="shared" si="34"/>
        <v>5</v>
      </c>
      <c r="E679">
        <v>10</v>
      </c>
      <c r="F679" s="12">
        <f>ROUNDDOWN(VLOOKUP(C679,$L$2:$M$5,2,FALSE)*E679,)</f>
        <v>4</v>
      </c>
      <c r="G679" s="4">
        <f>IF(D679&lt;=5,0,IF(D679=7,150,0))</f>
        <v>0</v>
      </c>
      <c r="H679" s="4">
        <f>IF(D679&lt;=5,F679*$M$12,0)</f>
        <v>264</v>
      </c>
      <c r="I679" s="4">
        <f t="shared" si="35"/>
        <v>264</v>
      </c>
      <c r="J679">
        <f t="shared" si="37"/>
        <v>143374</v>
      </c>
    </row>
    <row r="680" spans="1:10" x14ac:dyDescent="0.25">
      <c r="A680" s="2">
        <v>45605</v>
      </c>
      <c r="B680" s="4">
        <f t="shared" si="36"/>
        <v>11</v>
      </c>
      <c r="C680" s="2" t="s">
        <v>3</v>
      </c>
      <c r="D680">
        <f t="shared" si="34"/>
        <v>6</v>
      </c>
      <c r="E680">
        <v>10</v>
      </c>
      <c r="F680" s="12">
        <f>ROUNDDOWN(VLOOKUP(C680,$L$2:$M$5,2,FALSE)*E680,)</f>
        <v>4</v>
      </c>
      <c r="G680" s="4">
        <f>IF(D680&lt;=5,0,IF(D680=7,150,0))</f>
        <v>0</v>
      </c>
      <c r="H680" s="4">
        <f>IF(D680&lt;=5,F680*$M$12,0)</f>
        <v>0</v>
      </c>
      <c r="I680" s="4">
        <f t="shared" si="35"/>
        <v>0</v>
      </c>
      <c r="J680">
        <f t="shared" si="37"/>
        <v>143374</v>
      </c>
    </row>
    <row r="681" spans="1:10" x14ac:dyDescent="0.25">
      <c r="A681" s="2">
        <v>45606</v>
      </c>
      <c r="B681" s="4">
        <f t="shared" si="36"/>
        <v>11</v>
      </c>
      <c r="C681" s="2" t="s">
        <v>3</v>
      </c>
      <c r="D681">
        <f t="shared" si="34"/>
        <v>7</v>
      </c>
      <c r="E681">
        <v>10</v>
      </c>
      <c r="F681" s="12">
        <f>ROUNDDOWN(VLOOKUP(C681,$L$2:$M$5,2,FALSE)*E681,)</f>
        <v>4</v>
      </c>
      <c r="G681" s="4">
        <f>IF(D681&lt;=5,0,IF(D681=7,150,0))</f>
        <v>150</v>
      </c>
      <c r="H681" s="4">
        <f>IF(D681&lt;=5,F681*$M$12,0)</f>
        <v>0</v>
      </c>
      <c r="I681" s="4">
        <f t="shared" si="35"/>
        <v>-150</v>
      </c>
      <c r="J681">
        <f t="shared" si="37"/>
        <v>143224</v>
      </c>
    </row>
    <row r="682" spans="1:10" x14ac:dyDescent="0.25">
      <c r="A682" s="2">
        <v>45607</v>
      </c>
      <c r="B682" s="4">
        <f t="shared" si="36"/>
        <v>11</v>
      </c>
      <c r="C682" s="2" t="s">
        <v>3</v>
      </c>
      <c r="D682">
        <f t="shared" si="34"/>
        <v>1</v>
      </c>
      <c r="E682">
        <v>10</v>
      </c>
      <c r="F682" s="12">
        <f>ROUNDDOWN(VLOOKUP(C682,$L$2:$M$5,2,FALSE)*E682,)</f>
        <v>4</v>
      </c>
      <c r="G682" s="4">
        <f>IF(D682&lt;=5,0,IF(D682=7,150,0))</f>
        <v>0</v>
      </c>
      <c r="H682" s="4">
        <f>IF(D682&lt;=5,F682*$M$12,0)</f>
        <v>264</v>
      </c>
      <c r="I682" s="4">
        <f t="shared" si="35"/>
        <v>264</v>
      </c>
      <c r="J682">
        <f t="shared" si="37"/>
        <v>143488</v>
      </c>
    </row>
    <row r="683" spans="1:10" x14ac:dyDescent="0.25">
      <c r="A683" s="2">
        <v>45608</v>
      </c>
      <c r="B683" s="4">
        <f t="shared" si="36"/>
        <v>11</v>
      </c>
      <c r="C683" s="2" t="s">
        <v>3</v>
      </c>
      <c r="D683">
        <f t="shared" si="34"/>
        <v>2</v>
      </c>
      <c r="E683">
        <v>10</v>
      </c>
      <c r="F683" s="12">
        <f>ROUNDDOWN(VLOOKUP(C683,$L$2:$M$5,2,FALSE)*E683,)</f>
        <v>4</v>
      </c>
      <c r="G683" s="4">
        <f>IF(D683&lt;=5,0,IF(D683=7,150,0))</f>
        <v>0</v>
      </c>
      <c r="H683" s="4">
        <f>IF(D683&lt;=5,F683*$M$12,0)</f>
        <v>264</v>
      </c>
      <c r="I683" s="4">
        <f t="shared" si="35"/>
        <v>264</v>
      </c>
      <c r="J683">
        <f t="shared" si="37"/>
        <v>143752</v>
      </c>
    </row>
    <row r="684" spans="1:10" x14ac:dyDescent="0.25">
      <c r="A684" s="2">
        <v>45609</v>
      </c>
      <c r="B684" s="4">
        <f t="shared" si="36"/>
        <v>11</v>
      </c>
      <c r="C684" s="2" t="s">
        <v>3</v>
      </c>
      <c r="D684">
        <f t="shared" si="34"/>
        <v>3</v>
      </c>
      <c r="E684">
        <v>10</v>
      </c>
      <c r="F684" s="12">
        <f>ROUNDDOWN(VLOOKUP(C684,$L$2:$M$5,2,FALSE)*E684,)</f>
        <v>4</v>
      </c>
      <c r="G684" s="4">
        <f>IF(D684&lt;=5,0,IF(D684=7,150,0))</f>
        <v>0</v>
      </c>
      <c r="H684" s="4">
        <f>IF(D684&lt;=5,F684*$M$12,0)</f>
        <v>264</v>
      </c>
      <c r="I684" s="4">
        <f t="shared" si="35"/>
        <v>264</v>
      </c>
      <c r="J684">
        <f t="shared" si="37"/>
        <v>144016</v>
      </c>
    </row>
    <row r="685" spans="1:10" x14ac:dyDescent="0.25">
      <c r="A685" s="2">
        <v>45610</v>
      </c>
      <c r="B685" s="4">
        <f t="shared" si="36"/>
        <v>11</v>
      </c>
      <c r="C685" s="2" t="s">
        <v>3</v>
      </c>
      <c r="D685">
        <f t="shared" si="34"/>
        <v>4</v>
      </c>
      <c r="E685">
        <v>10</v>
      </c>
      <c r="F685" s="12">
        <f>ROUNDDOWN(VLOOKUP(C685,$L$2:$M$5,2,FALSE)*E685,)</f>
        <v>4</v>
      </c>
      <c r="G685" s="4">
        <f>IF(D685&lt;=5,0,IF(D685=7,150,0))</f>
        <v>0</v>
      </c>
      <c r="H685" s="4">
        <f>IF(D685&lt;=5,F685*$M$12,0)</f>
        <v>264</v>
      </c>
      <c r="I685" s="4">
        <f t="shared" si="35"/>
        <v>264</v>
      </c>
      <c r="J685">
        <f t="shared" si="37"/>
        <v>144280</v>
      </c>
    </row>
    <row r="686" spans="1:10" x14ac:dyDescent="0.25">
      <c r="A686" s="2">
        <v>45611</v>
      </c>
      <c r="B686" s="4">
        <f t="shared" si="36"/>
        <v>11</v>
      </c>
      <c r="C686" s="2" t="s">
        <v>3</v>
      </c>
      <c r="D686">
        <f t="shared" si="34"/>
        <v>5</v>
      </c>
      <c r="E686">
        <v>10</v>
      </c>
      <c r="F686" s="12">
        <f>ROUNDDOWN(VLOOKUP(C686,$L$2:$M$5,2,FALSE)*E686,)</f>
        <v>4</v>
      </c>
      <c r="G686" s="4">
        <f>IF(D686&lt;=5,0,IF(D686=7,150,0))</f>
        <v>0</v>
      </c>
      <c r="H686" s="4">
        <f>IF(D686&lt;=5,F686*$M$12,0)</f>
        <v>264</v>
      </c>
      <c r="I686" s="4">
        <f t="shared" si="35"/>
        <v>264</v>
      </c>
      <c r="J686">
        <f t="shared" si="37"/>
        <v>144544</v>
      </c>
    </row>
    <row r="687" spans="1:10" x14ac:dyDescent="0.25">
      <c r="A687" s="2">
        <v>45612</v>
      </c>
      <c r="B687" s="4">
        <f t="shared" si="36"/>
        <v>11</v>
      </c>
      <c r="C687" s="2" t="s">
        <v>3</v>
      </c>
      <c r="D687">
        <f t="shared" ref="D687:D732" si="38">WEEKDAY(A687,2)</f>
        <v>6</v>
      </c>
      <c r="E687">
        <v>10</v>
      </c>
      <c r="F687" s="12">
        <f>ROUNDDOWN(VLOOKUP(C687,$L$2:$M$5,2,FALSE)*E687,)</f>
        <v>4</v>
      </c>
      <c r="G687" s="4">
        <f>IF(D687&lt;=5,0,IF(D687=7,150,0))</f>
        <v>0</v>
      </c>
      <c r="H687" s="4">
        <f>IF(D687&lt;=5,F687*$M$12,0)</f>
        <v>0</v>
      </c>
      <c r="I687" s="4">
        <f t="shared" si="35"/>
        <v>0</v>
      </c>
      <c r="J687">
        <f t="shared" si="37"/>
        <v>144544</v>
      </c>
    </row>
    <row r="688" spans="1:10" x14ac:dyDescent="0.25">
      <c r="A688" s="2">
        <v>45613</v>
      </c>
      <c r="B688" s="4">
        <f t="shared" si="36"/>
        <v>11</v>
      </c>
      <c r="C688" s="2" t="s">
        <v>3</v>
      </c>
      <c r="D688">
        <f t="shared" si="38"/>
        <v>7</v>
      </c>
      <c r="E688">
        <v>10</v>
      </c>
      <c r="F688" s="12">
        <f>ROUNDDOWN(VLOOKUP(C688,$L$2:$M$5,2,FALSE)*E688,)</f>
        <v>4</v>
      </c>
      <c r="G688" s="4">
        <f>IF(D688&lt;=5,0,IF(D688=7,150,0))</f>
        <v>150</v>
      </c>
      <c r="H688" s="4">
        <f>IF(D688&lt;=5,F688*$M$12,0)</f>
        <v>0</v>
      </c>
      <c r="I688" s="4">
        <f t="shared" si="35"/>
        <v>-150</v>
      </c>
      <c r="J688">
        <f t="shared" si="37"/>
        <v>144394</v>
      </c>
    </row>
    <row r="689" spans="1:10" x14ac:dyDescent="0.25">
      <c r="A689" s="2">
        <v>45614</v>
      </c>
      <c r="B689" s="4">
        <f t="shared" si="36"/>
        <v>11</v>
      </c>
      <c r="C689" s="2" t="s">
        <v>3</v>
      </c>
      <c r="D689">
        <f t="shared" si="38"/>
        <v>1</v>
      </c>
      <c r="E689">
        <v>10</v>
      </c>
      <c r="F689" s="12">
        <f>ROUNDDOWN(VLOOKUP(C689,$L$2:$M$5,2,FALSE)*E689,)</f>
        <v>4</v>
      </c>
      <c r="G689" s="4">
        <f>IF(D689&lt;=5,0,IF(D689=7,150,0))</f>
        <v>0</v>
      </c>
      <c r="H689" s="4">
        <f>IF(D689&lt;=5,F689*$M$12,0)</f>
        <v>264</v>
      </c>
      <c r="I689" s="4">
        <f t="shared" si="35"/>
        <v>264</v>
      </c>
      <c r="J689">
        <f t="shared" si="37"/>
        <v>144658</v>
      </c>
    </row>
    <row r="690" spans="1:10" x14ac:dyDescent="0.25">
      <c r="A690" s="2">
        <v>45615</v>
      </c>
      <c r="B690" s="4">
        <f t="shared" si="36"/>
        <v>11</v>
      </c>
      <c r="C690" s="2" t="s">
        <v>3</v>
      </c>
      <c r="D690">
        <f t="shared" si="38"/>
        <v>2</v>
      </c>
      <c r="E690">
        <v>10</v>
      </c>
      <c r="F690" s="12">
        <f>ROUNDDOWN(VLOOKUP(C690,$L$2:$M$5,2,FALSE)*E690,)</f>
        <v>4</v>
      </c>
      <c r="G690" s="4">
        <f>IF(D690&lt;=5,0,IF(D690=7,150,0))</f>
        <v>0</v>
      </c>
      <c r="H690" s="4">
        <f>IF(D690&lt;=5,F690*$M$12,0)</f>
        <v>264</v>
      </c>
      <c r="I690" s="4">
        <f t="shared" si="35"/>
        <v>264</v>
      </c>
      <c r="J690">
        <f t="shared" si="37"/>
        <v>144922</v>
      </c>
    </row>
    <row r="691" spans="1:10" x14ac:dyDescent="0.25">
      <c r="A691" s="2">
        <v>45616</v>
      </c>
      <c r="B691" s="4">
        <f t="shared" si="36"/>
        <v>11</v>
      </c>
      <c r="C691" s="2" t="s">
        <v>3</v>
      </c>
      <c r="D691">
        <f t="shared" si="38"/>
        <v>3</v>
      </c>
      <c r="E691">
        <v>10</v>
      </c>
      <c r="F691" s="12">
        <f>ROUNDDOWN(VLOOKUP(C691,$L$2:$M$5,2,FALSE)*E691,)</f>
        <v>4</v>
      </c>
      <c r="G691" s="4">
        <f>IF(D691&lt;=5,0,IF(D691=7,150,0))</f>
        <v>0</v>
      </c>
      <c r="H691" s="4">
        <f>IF(D691&lt;=5,F691*$M$12,0)</f>
        <v>264</v>
      </c>
      <c r="I691" s="4">
        <f t="shared" si="35"/>
        <v>264</v>
      </c>
      <c r="J691">
        <f t="shared" si="37"/>
        <v>145186</v>
      </c>
    </row>
    <row r="692" spans="1:10" x14ac:dyDescent="0.25">
      <c r="A692" s="2">
        <v>45617</v>
      </c>
      <c r="B692" s="4">
        <f t="shared" si="36"/>
        <v>11</v>
      </c>
      <c r="C692" s="2" t="s">
        <v>3</v>
      </c>
      <c r="D692">
        <f t="shared" si="38"/>
        <v>4</v>
      </c>
      <c r="E692">
        <v>10</v>
      </c>
      <c r="F692" s="12">
        <f>ROUNDDOWN(VLOOKUP(C692,$L$2:$M$5,2,FALSE)*E692,)</f>
        <v>4</v>
      </c>
      <c r="G692" s="4">
        <f>IF(D692&lt;=5,0,IF(D692=7,150,0))</f>
        <v>0</v>
      </c>
      <c r="H692" s="4">
        <f>IF(D692&lt;=5,F692*$M$12,0)</f>
        <v>264</v>
      </c>
      <c r="I692" s="4">
        <f t="shared" si="35"/>
        <v>264</v>
      </c>
      <c r="J692">
        <f t="shared" si="37"/>
        <v>145450</v>
      </c>
    </row>
    <row r="693" spans="1:10" x14ac:dyDescent="0.25">
      <c r="A693" s="2">
        <v>45618</v>
      </c>
      <c r="B693" s="4">
        <f t="shared" si="36"/>
        <v>11</v>
      </c>
      <c r="C693" s="2" t="s">
        <v>3</v>
      </c>
      <c r="D693">
        <f t="shared" si="38"/>
        <v>5</v>
      </c>
      <c r="E693">
        <v>10</v>
      </c>
      <c r="F693" s="12">
        <f>ROUNDDOWN(VLOOKUP(C693,$L$2:$M$5,2,FALSE)*E693,)</f>
        <v>4</v>
      </c>
      <c r="G693" s="4">
        <f>IF(D693&lt;=5,0,IF(D693=7,150,0))</f>
        <v>0</v>
      </c>
      <c r="H693" s="4">
        <f>IF(D693&lt;=5,F693*$M$12,0)</f>
        <v>264</v>
      </c>
      <c r="I693" s="4">
        <f t="shared" si="35"/>
        <v>264</v>
      </c>
      <c r="J693">
        <f t="shared" si="37"/>
        <v>145714</v>
      </c>
    </row>
    <row r="694" spans="1:10" x14ac:dyDescent="0.25">
      <c r="A694" s="2">
        <v>45619</v>
      </c>
      <c r="B694" s="4">
        <f t="shared" si="36"/>
        <v>11</v>
      </c>
      <c r="C694" s="2" t="s">
        <v>3</v>
      </c>
      <c r="D694">
        <f t="shared" si="38"/>
        <v>6</v>
      </c>
      <c r="E694">
        <v>10</v>
      </c>
      <c r="F694" s="12">
        <f>ROUNDDOWN(VLOOKUP(C694,$L$2:$M$5,2,FALSE)*E694,)</f>
        <v>4</v>
      </c>
      <c r="G694" s="4">
        <f>IF(D694&lt;=5,0,IF(D694=7,150,0))</f>
        <v>0</v>
      </c>
      <c r="H694" s="4">
        <f>IF(D694&lt;=5,F694*$M$12,0)</f>
        <v>0</v>
      </c>
      <c r="I694" s="4">
        <f t="shared" si="35"/>
        <v>0</v>
      </c>
      <c r="J694">
        <f t="shared" si="37"/>
        <v>145714</v>
      </c>
    </row>
    <row r="695" spans="1:10" x14ac:dyDescent="0.25">
      <c r="A695" s="2">
        <v>45620</v>
      </c>
      <c r="B695" s="4">
        <f t="shared" si="36"/>
        <v>11</v>
      </c>
      <c r="C695" s="2" t="s">
        <v>3</v>
      </c>
      <c r="D695">
        <f t="shared" si="38"/>
        <v>7</v>
      </c>
      <c r="E695">
        <v>10</v>
      </c>
      <c r="F695" s="12">
        <f>ROUNDDOWN(VLOOKUP(C695,$L$2:$M$5,2,FALSE)*E695,)</f>
        <v>4</v>
      </c>
      <c r="G695" s="4">
        <f>IF(D695&lt;=5,0,IF(D695=7,150,0))</f>
        <v>150</v>
      </c>
      <c r="H695" s="4">
        <f>IF(D695&lt;=5,F695*$M$12,0)</f>
        <v>0</v>
      </c>
      <c r="I695" s="4">
        <f t="shared" si="35"/>
        <v>-150</v>
      </c>
      <c r="J695">
        <f t="shared" si="37"/>
        <v>145564</v>
      </c>
    </row>
    <row r="696" spans="1:10" x14ac:dyDescent="0.25">
      <c r="A696" s="2">
        <v>45621</v>
      </c>
      <c r="B696" s="4">
        <f t="shared" si="36"/>
        <v>11</v>
      </c>
      <c r="C696" s="2" t="s">
        <v>3</v>
      </c>
      <c r="D696">
        <f t="shared" si="38"/>
        <v>1</v>
      </c>
      <c r="E696">
        <v>10</v>
      </c>
      <c r="F696" s="12">
        <f>ROUNDDOWN(VLOOKUP(C696,$L$2:$M$5,2,FALSE)*E696,)</f>
        <v>4</v>
      </c>
      <c r="G696" s="4">
        <f>IF(D696&lt;=5,0,IF(D696=7,150,0))</f>
        <v>0</v>
      </c>
      <c r="H696" s="4">
        <f>IF(D696&lt;=5,F696*$M$12,0)</f>
        <v>264</v>
      </c>
      <c r="I696" s="4">
        <f t="shared" si="35"/>
        <v>264</v>
      </c>
      <c r="J696">
        <f t="shared" si="37"/>
        <v>145828</v>
      </c>
    </row>
    <row r="697" spans="1:10" x14ac:dyDescent="0.25">
      <c r="A697" s="2">
        <v>45622</v>
      </c>
      <c r="B697" s="4">
        <f t="shared" si="36"/>
        <v>11</v>
      </c>
      <c r="C697" s="2" t="s">
        <v>3</v>
      </c>
      <c r="D697">
        <f t="shared" si="38"/>
        <v>2</v>
      </c>
      <c r="E697">
        <v>10</v>
      </c>
      <c r="F697" s="12">
        <f>ROUNDDOWN(VLOOKUP(C697,$L$2:$M$5,2,FALSE)*E697,)</f>
        <v>4</v>
      </c>
      <c r="G697" s="4">
        <f>IF(D697&lt;=5,0,IF(D697=7,150,0))</f>
        <v>0</v>
      </c>
      <c r="H697" s="4">
        <f>IF(D697&lt;=5,F697*$M$12,0)</f>
        <v>264</v>
      </c>
      <c r="I697" s="4">
        <f t="shared" si="35"/>
        <v>264</v>
      </c>
      <c r="J697">
        <f t="shared" si="37"/>
        <v>146092</v>
      </c>
    </row>
    <row r="698" spans="1:10" x14ac:dyDescent="0.25">
      <c r="A698" s="2">
        <v>45623</v>
      </c>
      <c r="B698" s="4">
        <f t="shared" si="36"/>
        <v>11</v>
      </c>
      <c r="C698" s="2" t="s">
        <v>3</v>
      </c>
      <c r="D698">
        <f t="shared" si="38"/>
        <v>3</v>
      </c>
      <c r="E698">
        <v>10</v>
      </c>
      <c r="F698" s="12">
        <f>ROUNDDOWN(VLOOKUP(C698,$L$2:$M$5,2,FALSE)*E698,)</f>
        <v>4</v>
      </c>
      <c r="G698" s="4">
        <f>IF(D698&lt;=5,0,IF(D698=7,150,0))</f>
        <v>0</v>
      </c>
      <c r="H698" s="4">
        <f>IF(D698&lt;=5,F698*$M$12,0)</f>
        <v>264</v>
      </c>
      <c r="I698" s="4">
        <f t="shared" si="35"/>
        <v>264</v>
      </c>
      <c r="J698">
        <f t="shared" si="37"/>
        <v>146356</v>
      </c>
    </row>
    <row r="699" spans="1:10" x14ac:dyDescent="0.25">
      <c r="A699" s="2">
        <v>45624</v>
      </c>
      <c r="B699" s="4">
        <f t="shared" si="36"/>
        <v>11</v>
      </c>
      <c r="C699" s="2" t="s">
        <v>3</v>
      </c>
      <c r="D699">
        <f t="shared" si="38"/>
        <v>4</v>
      </c>
      <c r="E699">
        <v>10</v>
      </c>
      <c r="F699" s="12">
        <f>ROUNDDOWN(VLOOKUP(C699,$L$2:$M$5,2,FALSE)*E699,)</f>
        <v>4</v>
      </c>
      <c r="G699" s="4">
        <f>IF(D699&lt;=5,0,IF(D699=7,150,0))</f>
        <v>0</v>
      </c>
      <c r="H699" s="4">
        <f>IF(D699&lt;=5,F699*$M$12,0)</f>
        <v>264</v>
      </c>
      <c r="I699" s="4">
        <f t="shared" si="35"/>
        <v>264</v>
      </c>
      <c r="J699">
        <f t="shared" si="37"/>
        <v>146620</v>
      </c>
    </row>
    <row r="700" spans="1:10" x14ac:dyDescent="0.25">
      <c r="A700" s="2">
        <v>45625</v>
      </c>
      <c r="B700" s="4">
        <f t="shared" si="36"/>
        <v>11</v>
      </c>
      <c r="C700" s="2" t="s">
        <v>3</v>
      </c>
      <c r="D700">
        <f t="shared" si="38"/>
        <v>5</v>
      </c>
      <c r="E700">
        <v>10</v>
      </c>
      <c r="F700" s="12">
        <f>ROUNDDOWN(VLOOKUP(C700,$L$2:$M$5,2,FALSE)*E700,)</f>
        <v>4</v>
      </c>
      <c r="G700" s="4">
        <f>IF(D700&lt;=5,0,IF(D700=7,150,0))</f>
        <v>0</v>
      </c>
      <c r="H700" s="4">
        <f>IF(D700&lt;=5,F700*$M$12,0)</f>
        <v>264</v>
      </c>
      <c r="I700" s="4">
        <f t="shared" si="35"/>
        <v>264</v>
      </c>
      <c r="J700">
        <f t="shared" si="37"/>
        <v>146884</v>
      </c>
    </row>
    <row r="701" spans="1:10" x14ac:dyDescent="0.25">
      <c r="A701" s="2">
        <v>45626</v>
      </c>
      <c r="B701" s="4">
        <f t="shared" si="36"/>
        <v>11</v>
      </c>
      <c r="C701" s="2" t="s">
        <v>3</v>
      </c>
      <c r="D701">
        <f t="shared" si="38"/>
        <v>6</v>
      </c>
      <c r="E701">
        <v>10</v>
      </c>
      <c r="F701" s="12">
        <f>ROUNDDOWN(VLOOKUP(C701,$L$2:$M$5,2,FALSE)*E701,)</f>
        <v>4</v>
      </c>
      <c r="G701" s="4">
        <f>IF(D701&lt;=5,0,IF(D701=7,150,0))</f>
        <v>0</v>
      </c>
      <c r="H701" s="4">
        <f>IF(D701&lt;=5,F701*$M$12,0)</f>
        <v>0</v>
      </c>
      <c r="I701" s="4">
        <f t="shared" si="35"/>
        <v>0</v>
      </c>
      <c r="J701">
        <f t="shared" si="37"/>
        <v>146884</v>
      </c>
    </row>
    <row r="702" spans="1:10" x14ac:dyDescent="0.25">
      <c r="A702" s="2">
        <v>45627</v>
      </c>
      <c r="B702" s="4">
        <f t="shared" si="36"/>
        <v>12</v>
      </c>
      <c r="C702" s="2" t="s">
        <v>3</v>
      </c>
      <c r="D702">
        <f t="shared" si="38"/>
        <v>7</v>
      </c>
      <c r="E702">
        <v>10</v>
      </c>
      <c r="F702" s="12">
        <f>ROUNDDOWN(VLOOKUP(C702,$L$2:$M$5,2,FALSE)*E702,)</f>
        <v>4</v>
      </c>
      <c r="G702" s="4">
        <f>IF(D702&lt;=5,0,IF(D702=7,150,0))</f>
        <v>150</v>
      </c>
      <c r="H702" s="4">
        <f>IF(D702&lt;=5,F702*$M$12,0)</f>
        <v>0</v>
      </c>
      <c r="I702" s="4">
        <f t="shared" si="35"/>
        <v>-150</v>
      </c>
      <c r="J702">
        <f t="shared" si="37"/>
        <v>146734</v>
      </c>
    </row>
    <row r="703" spans="1:10" x14ac:dyDescent="0.25">
      <c r="A703" s="2">
        <v>45628</v>
      </c>
      <c r="B703" s="4">
        <f t="shared" si="36"/>
        <v>12</v>
      </c>
      <c r="C703" s="2" t="s">
        <v>3</v>
      </c>
      <c r="D703">
        <f t="shared" si="38"/>
        <v>1</v>
      </c>
      <c r="E703">
        <v>10</v>
      </c>
      <c r="F703" s="12">
        <f>ROUNDDOWN(VLOOKUP(C703,$L$2:$M$5,2,FALSE)*E703,)</f>
        <v>4</v>
      </c>
      <c r="G703" s="4">
        <f>IF(D703&lt;=5,0,IF(D703=7,150,0))</f>
        <v>0</v>
      </c>
      <c r="H703" s="4">
        <f>IF(D703&lt;=5,F703*$M$12,0)</f>
        <v>264</v>
      </c>
      <c r="I703" s="4">
        <f t="shared" si="35"/>
        <v>264</v>
      </c>
      <c r="J703">
        <f t="shared" si="37"/>
        <v>146998</v>
      </c>
    </row>
    <row r="704" spans="1:10" x14ac:dyDescent="0.25">
      <c r="A704" s="2">
        <v>45629</v>
      </c>
      <c r="B704" s="4">
        <f t="shared" si="36"/>
        <v>12</v>
      </c>
      <c r="C704" s="2" t="s">
        <v>3</v>
      </c>
      <c r="D704">
        <f t="shared" si="38"/>
        <v>2</v>
      </c>
      <c r="E704">
        <v>10</v>
      </c>
      <c r="F704" s="12">
        <f>ROUNDDOWN(VLOOKUP(C704,$L$2:$M$5,2,FALSE)*E704,)</f>
        <v>4</v>
      </c>
      <c r="G704" s="4">
        <f>IF(D704&lt;=5,0,IF(D704=7,150,0))</f>
        <v>0</v>
      </c>
      <c r="H704" s="4">
        <f>IF(D704&lt;=5,F704*$M$12,0)</f>
        <v>264</v>
      </c>
      <c r="I704" s="4">
        <f t="shared" si="35"/>
        <v>264</v>
      </c>
      <c r="J704">
        <f t="shared" si="37"/>
        <v>147262</v>
      </c>
    </row>
    <row r="705" spans="1:10" x14ac:dyDescent="0.25">
      <c r="A705" s="2">
        <v>45630</v>
      </c>
      <c r="B705" s="4">
        <f t="shared" si="36"/>
        <v>12</v>
      </c>
      <c r="C705" s="2" t="s">
        <v>3</v>
      </c>
      <c r="D705">
        <f t="shared" si="38"/>
        <v>3</v>
      </c>
      <c r="E705">
        <v>10</v>
      </c>
      <c r="F705" s="12">
        <f>ROUNDDOWN(VLOOKUP(C705,$L$2:$M$5,2,FALSE)*E705,)</f>
        <v>4</v>
      </c>
      <c r="G705" s="4">
        <f>IF(D705&lt;=5,0,IF(D705=7,150,0))</f>
        <v>0</v>
      </c>
      <c r="H705" s="4">
        <f>IF(D705&lt;=5,F705*$M$12,0)</f>
        <v>264</v>
      </c>
      <c r="I705" s="4">
        <f t="shared" si="35"/>
        <v>264</v>
      </c>
      <c r="J705">
        <f t="shared" si="37"/>
        <v>147526</v>
      </c>
    </row>
    <row r="706" spans="1:10" x14ac:dyDescent="0.25">
      <c r="A706" s="2">
        <v>45631</v>
      </c>
      <c r="B706" s="4">
        <f t="shared" si="36"/>
        <v>12</v>
      </c>
      <c r="C706" s="2" t="s">
        <v>3</v>
      </c>
      <c r="D706">
        <f t="shared" si="38"/>
        <v>4</v>
      </c>
      <c r="E706">
        <v>10</v>
      </c>
      <c r="F706" s="12">
        <f>ROUNDDOWN(VLOOKUP(C706,$L$2:$M$5,2,FALSE)*E706,)</f>
        <v>4</v>
      </c>
      <c r="G706" s="4">
        <f>IF(D706&lt;=5,0,IF(D706=7,150,0))</f>
        <v>0</v>
      </c>
      <c r="H706" s="4">
        <f>IF(D706&lt;=5,F706*$M$12,0)</f>
        <v>264</v>
      </c>
      <c r="I706" s="4">
        <f t="shared" ref="I706:I732" si="39">H706-G706</f>
        <v>264</v>
      </c>
      <c r="J706">
        <f t="shared" si="37"/>
        <v>147790</v>
      </c>
    </row>
    <row r="707" spans="1:10" x14ac:dyDescent="0.25">
      <c r="A707" s="2">
        <v>45632</v>
      </c>
      <c r="B707" s="4">
        <f t="shared" ref="B707:B732" si="40">MONTH(A707)</f>
        <v>12</v>
      </c>
      <c r="C707" s="2" t="s">
        <v>3</v>
      </c>
      <c r="D707">
        <f t="shared" si="38"/>
        <v>5</v>
      </c>
      <c r="E707">
        <v>10</v>
      </c>
      <c r="F707" s="12">
        <f>ROUNDDOWN(VLOOKUP(C707,$L$2:$M$5,2,FALSE)*E707,)</f>
        <v>4</v>
      </c>
      <c r="G707" s="4">
        <f>IF(D707&lt;=5,0,IF(D707=7,150,0))</f>
        <v>0</v>
      </c>
      <c r="H707" s="4">
        <f>IF(D707&lt;=5,F707*$M$12,0)</f>
        <v>264</v>
      </c>
      <c r="I707" s="4">
        <f t="shared" si="39"/>
        <v>264</v>
      </c>
      <c r="J707">
        <f t="shared" si="37"/>
        <v>148054</v>
      </c>
    </row>
    <row r="708" spans="1:10" x14ac:dyDescent="0.25">
      <c r="A708" s="2">
        <v>45633</v>
      </c>
      <c r="B708" s="4">
        <f t="shared" si="40"/>
        <v>12</v>
      </c>
      <c r="C708" s="2" t="s">
        <v>3</v>
      </c>
      <c r="D708">
        <f t="shared" si="38"/>
        <v>6</v>
      </c>
      <c r="E708">
        <v>10</v>
      </c>
      <c r="F708" s="12">
        <f>ROUNDDOWN(VLOOKUP(C708,$L$2:$M$5,2,FALSE)*E708,)</f>
        <v>4</v>
      </c>
      <c r="G708" s="4">
        <f>IF(D708&lt;=5,0,IF(D708=7,150,0))</f>
        <v>0</v>
      </c>
      <c r="H708" s="4">
        <f>IF(D708&lt;=5,F708*$M$12,0)</f>
        <v>0</v>
      </c>
      <c r="I708" s="4">
        <f t="shared" si="39"/>
        <v>0</v>
      </c>
      <c r="J708">
        <f t="shared" ref="J708:J732" si="41">J707+I708</f>
        <v>148054</v>
      </c>
    </row>
    <row r="709" spans="1:10" x14ac:dyDescent="0.25">
      <c r="A709" s="2">
        <v>45634</v>
      </c>
      <c r="B709" s="4">
        <f t="shared" si="40"/>
        <v>12</v>
      </c>
      <c r="C709" s="2" t="s">
        <v>3</v>
      </c>
      <c r="D709">
        <f t="shared" si="38"/>
        <v>7</v>
      </c>
      <c r="E709">
        <v>10</v>
      </c>
      <c r="F709" s="12">
        <f>ROUNDDOWN(VLOOKUP(C709,$L$2:$M$5,2,FALSE)*E709,)</f>
        <v>4</v>
      </c>
      <c r="G709" s="4">
        <f>IF(D709&lt;=5,0,IF(D709=7,150,0))</f>
        <v>150</v>
      </c>
      <c r="H709" s="4">
        <f>IF(D709&lt;=5,F709*$M$12,0)</f>
        <v>0</v>
      </c>
      <c r="I709" s="4">
        <f t="shared" si="39"/>
        <v>-150</v>
      </c>
      <c r="J709">
        <f t="shared" si="41"/>
        <v>147904</v>
      </c>
    </row>
    <row r="710" spans="1:10" x14ac:dyDescent="0.25">
      <c r="A710" s="2">
        <v>45635</v>
      </c>
      <c r="B710" s="4">
        <f t="shared" si="40"/>
        <v>12</v>
      </c>
      <c r="C710" s="2" t="s">
        <v>3</v>
      </c>
      <c r="D710">
        <f t="shared" si="38"/>
        <v>1</v>
      </c>
      <c r="E710">
        <v>10</v>
      </c>
      <c r="F710" s="12">
        <f>ROUNDDOWN(VLOOKUP(C710,$L$2:$M$5,2,FALSE)*E710,)</f>
        <v>4</v>
      </c>
      <c r="G710" s="4">
        <f>IF(D710&lt;=5,0,IF(D710=7,150,0))</f>
        <v>0</v>
      </c>
      <c r="H710" s="4">
        <f>IF(D710&lt;=5,F710*$M$12,0)</f>
        <v>264</v>
      </c>
      <c r="I710" s="4">
        <f t="shared" si="39"/>
        <v>264</v>
      </c>
      <c r="J710">
        <f t="shared" si="41"/>
        <v>148168</v>
      </c>
    </row>
    <row r="711" spans="1:10" x14ac:dyDescent="0.25">
      <c r="A711" s="2">
        <v>45636</v>
      </c>
      <c r="B711" s="4">
        <f t="shared" si="40"/>
        <v>12</v>
      </c>
      <c r="C711" s="2" t="s">
        <v>3</v>
      </c>
      <c r="D711">
        <f t="shared" si="38"/>
        <v>2</v>
      </c>
      <c r="E711">
        <v>10</v>
      </c>
      <c r="F711" s="12">
        <f>ROUNDDOWN(VLOOKUP(C711,$L$2:$M$5,2,FALSE)*E711,)</f>
        <v>4</v>
      </c>
      <c r="G711" s="4">
        <f>IF(D711&lt;=5,0,IF(D711=7,150,0))</f>
        <v>0</v>
      </c>
      <c r="H711" s="4">
        <f>IF(D711&lt;=5,F711*$M$12,0)</f>
        <v>264</v>
      </c>
      <c r="I711" s="4">
        <f t="shared" si="39"/>
        <v>264</v>
      </c>
      <c r="J711">
        <f t="shared" si="41"/>
        <v>148432</v>
      </c>
    </row>
    <row r="712" spans="1:10" x14ac:dyDescent="0.25">
      <c r="A712" s="2">
        <v>45637</v>
      </c>
      <c r="B712" s="4">
        <f t="shared" si="40"/>
        <v>12</v>
      </c>
      <c r="C712" s="2" t="s">
        <v>3</v>
      </c>
      <c r="D712">
        <f t="shared" si="38"/>
        <v>3</v>
      </c>
      <c r="E712">
        <v>10</v>
      </c>
      <c r="F712" s="12">
        <f>ROUNDDOWN(VLOOKUP(C712,$L$2:$M$5,2,FALSE)*E712,)</f>
        <v>4</v>
      </c>
      <c r="G712" s="4">
        <f>IF(D712&lt;=5,0,IF(D712=7,150,0))</f>
        <v>0</v>
      </c>
      <c r="H712" s="4">
        <f>IF(D712&lt;=5,F712*$M$12,0)</f>
        <v>264</v>
      </c>
      <c r="I712" s="4">
        <f t="shared" si="39"/>
        <v>264</v>
      </c>
      <c r="J712">
        <f t="shared" si="41"/>
        <v>148696</v>
      </c>
    </row>
    <row r="713" spans="1:10" x14ac:dyDescent="0.25">
      <c r="A713" s="2">
        <v>45638</v>
      </c>
      <c r="B713" s="4">
        <f t="shared" si="40"/>
        <v>12</v>
      </c>
      <c r="C713" s="2" t="s">
        <v>3</v>
      </c>
      <c r="D713">
        <f t="shared" si="38"/>
        <v>4</v>
      </c>
      <c r="E713">
        <v>10</v>
      </c>
      <c r="F713" s="12">
        <f>ROUNDDOWN(VLOOKUP(C713,$L$2:$M$5,2,FALSE)*E713,)</f>
        <v>4</v>
      </c>
      <c r="G713" s="4">
        <f>IF(D713&lt;=5,0,IF(D713=7,150,0))</f>
        <v>0</v>
      </c>
      <c r="H713" s="4">
        <f>IF(D713&lt;=5,F713*$M$12,0)</f>
        <v>264</v>
      </c>
      <c r="I713" s="4">
        <f t="shared" si="39"/>
        <v>264</v>
      </c>
      <c r="J713">
        <f t="shared" si="41"/>
        <v>148960</v>
      </c>
    </row>
    <row r="714" spans="1:10" x14ac:dyDescent="0.25">
      <c r="A714" s="2">
        <v>45639</v>
      </c>
      <c r="B714" s="4">
        <f t="shared" si="40"/>
        <v>12</v>
      </c>
      <c r="C714" s="2" t="s">
        <v>3</v>
      </c>
      <c r="D714">
        <f t="shared" si="38"/>
        <v>5</v>
      </c>
      <c r="E714">
        <v>10</v>
      </c>
      <c r="F714" s="12">
        <f>ROUNDDOWN(VLOOKUP(C714,$L$2:$M$5,2,FALSE)*E714,)</f>
        <v>4</v>
      </c>
      <c r="G714" s="4">
        <f>IF(D714&lt;=5,0,IF(D714=7,150,0))</f>
        <v>0</v>
      </c>
      <c r="H714" s="4">
        <f>IF(D714&lt;=5,F714*$M$12,0)</f>
        <v>264</v>
      </c>
      <c r="I714" s="4">
        <f t="shared" si="39"/>
        <v>264</v>
      </c>
      <c r="J714">
        <f t="shared" si="41"/>
        <v>149224</v>
      </c>
    </row>
    <row r="715" spans="1:10" x14ac:dyDescent="0.25">
      <c r="A715" s="2">
        <v>45640</v>
      </c>
      <c r="B715" s="4">
        <f t="shared" si="40"/>
        <v>12</v>
      </c>
      <c r="C715" s="2" t="s">
        <v>3</v>
      </c>
      <c r="D715">
        <f t="shared" si="38"/>
        <v>6</v>
      </c>
      <c r="E715">
        <v>10</v>
      </c>
      <c r="F715" s="12">
        <f>ROUNDDOWN(VLOOKUP(C715,$L$2:$M$5,2,FALSE)*E715,)</f>
        <v>4</v>
      </c>
      <c r="G715" s="4">
        <f>IF(D715&lt;=5,0,IF(D715=7,150,0))</f>
        <v>0</v>
      </c>
      <c r="H715" s="4">
        <f>IF(D715&lt;=5,F715*$M$12,0)</f>
        <v>0</v>
      </c>
      <c r="I715" s="4">
        <f t="shared" si="39"/>
        <v>0</v>
      </c>
      <c r="J715">
        <f t="shared" si="41"/>
        <v>149224</v>
      </c>
    </row>
    <row r="716" spans="1:10" x14ac:dyDescent="0.25">
      <c r="A716" s="2">
        <v>45641</v>
      </c>
      <c r="B716" s="4">
        <f t="shared" si="40"/>
        <v>12</v>
      </c>
      <c r="C716" s="2" t="s">
        <v>3</v>
      </c>
      <c r="D716">
        <f t="shared" si="38"/>
        <v>7</v>
      </c>
      <c r="E716">
        <v>10</v>
      </c>
      <c r="F716" s="12">
        <f>ROUNDDOWN(VLOOKUP(C716,$L$2:$M$5,2,FALSE)*E716,)</f>
        <v>4</v>
      </c>
      <c r="G716" s="4">
        <f>IF(D716&lt;=5,0,IF(D716=7,150,0))</f>
        <v>150</v>
      </c>
      <c r="H716" s="4">
        <f>IF(D716&lt;=5,F716*$M$12,0)</f>
        <v>0</v>
      </c>
      <c r="I716" s="4">
        <f t="shared" si="39"/>
        <v>-150</v>
      </c>
      <c r="J716">
        <f t="shared" si="41"/>
        <v>149074</v>
      </c>
    </row>
    <row r="717" spans="1:10" x14ac:dyDescent="0.25">
      <c r="A717" s="2">
        <v>45642</v>
      </c>
      <c r="B717" s="4">
        <f t="shared" si="40"/>
        <v>12</v>
      </c>
      <c r="C717" s="2" t="s">
        <v>3</v>
      </c>
      <c r="D717">
        <f t="shared" si="38"/>
        <v>1</v>
      </c>
      <c r="E717">
        <v>10</v>
      </c>
      <c r="F717" s="12">
        <f>ROUNDDOWN(VLOOKUP(C717,$L$2:$M$5,2,FALSE)*E717,)</f>
        <v>4</v>
      </c>
      <c r="G717" s="4">
        <f>IF(D717&lt;=5,0,IF(D717=7,150,0))</f>
        <v>0</v>
      </c>
      <c r="H717" s="4">
        <f>IF(D717&lt;=5,F717*$M$12,0)</f>
        <v>264</v>
      </c>
      <c r="I717" s="4">
        <f t="shared" si="39"/>
        <v>264</v>
      </c>
      <c r="J717">
        <f t="shared" si="41"/>
        <v>149338</v>
      </c>
    </row>
    <row r="718" spans="1:10" x14ac:dyDescent="0.25">
      <c r="A718" s="2">
        <v>45643</v>
      </c>
      <c r="B718" s="4">
        <f t="shared" si="40"/>
        <v>12</v>
      </c>
      <c r="C718" s="2" t="s">
        <v>3</v>
      </c>
      <c r="D718">
        <f t="shared" si="38"/>
        <v>2</v>
      </c>
      <c r="E718">
        <v>10</v>
      </c>
      <c r="F718" s="12">
        <f>ROUNDDOWN(VLOOKUP(C718,$L$2:$M$5,2,FALSE)*E718,)</f>
        <v>4</v>
      </c>
      <c r="G718" s="4">
        <f>IF(D718&lt;=5,0,IF(D718=7,150,0))</f>
        <v>0</v>
      </c>
      <c r="H718" s="4">
        <f>IF(D718&lt;=5,F718*$M$12,0)</f>
        <v>264</v>
      </c>
      <c r="I718" s="4">
        <f t="shared" si="39"/>
        <v>264</v>
      </c>
      <c r="J718">
        <f t="shared" si="41"/>
        <v>149602</v>
      </c>
    </row>
    <row r="719" spans="1:10" x14ac:dyDescent="0.25">
      <c r="A719" s="2">
        <v>45644</v>
      </c>
      <c r="B719" s="4">
        <f t="shared" si="40"/>
        <v>12</v>
      </c>
      <c r="C719" s="2" t="s">
        <v>3</v>
      </c>
      <c r="D719">
        <f t="shared" si="38"/>
        <v>3</v>
      </c>
      <c r="E719">
        <v>10</v>
      </c>
      <c r="F719" s="12">
        <f>ROUNDDOWN(VLOOKUP(C719,$L$2:$M$5,2,FALSE)*E719,)</f>
        <v>4</v>
      </c>
      <c r="G719" s="4">
        <f>IF(D719&lt;=5,0,IF(D719=7,150,0))</f>
        <v>0</v>
      </c>
      <c r="H719" s="4">
        <f>IF(D719&lt;=5,F719*$M$12,0)</f>
        <v>264</v>
      </c>
      <c r="I719" s="4">
        <f t="shared" si="39"/>
        <v>264</v>
      </c>
      <c r="J719">
        <f t="shared" si="41"/>
        <v>149866</v>
      </c>
    </row>
    <row r="720" spans="1:10" x14ac:dyDescent="0.25">
      <c r="A720" s="2">
        <v>45645</v>
      </c>
      <c r="B720" s="4">
        <f t="shared" si="40"/>
        <v>12</v>
      </c>
      <c r="C720" s="2" t="s">
        <v>0</v>
      </c>
      <c r="D720">
        <f t="shared" si="38"/>
        <v>4</v>
      </c>
      <c r="E720">
        <v>10</v>
      </c>
      <c r="F720" s="12">
        <f>ROUNDDOWN(VLOOKUP(C720,$L$2:$M$5,2,FALSE)*E720,)</f>
        <v>2</v>
      </c>
      <c r="G720" s="4">
        <f>IF(D720&lt;=5,0,IF(D720=7,150,0))</f>
        <v>0</v>
      </c>
      <c r="H720" s="4">
        <f>IF(D720&lt;=5,F720*$M$12,0)</f>
        <v>132</v>
      </c>
      <c r="I720" s="4">
        <f t="shared" si="39"/>
        <v>132</v>
      </c>
      <c r="J720">
        <f t="shared" si="41"/>
        <v>149998</v>
      </c>
    </row>
    <row r="721" spans="1:10" x14ac:dyDescent="0.25">
      <c r="A721" s="2">
        <v>45646</v>
      </c>
      <c r="B721" s="4">
        <f t="shared" si="40"/>
        <v>12</v>
      </c>
      <c r="C721" s="2" t="s">
        <v>0</v>
      </c>
      <c r="D721">
        <f t="shared" si="38"/>
        <v>5</v>
      </c>
      <c r="E721">
        <v>10</v>
      </c>
      <c r="F721" s="12">
        <f>ROUNDDOWN(VLOOKUP(C721,$L$2:$M$5,2,FALSE)*E721,)</f>
        <v>2</v>
      </c>
      <c r="G721" s="4">
        <f>IF(D721&lt;=5,0,IF(D721=7,150,0))</f>
        <v>0</v>
      </c>
      <c r="H721" s="4">
        <f>IF(D721&lt;=5,F721*$M$12,0)</f>
        <v>132</v>
      </c>
      <c r="I721" s="4">
        <f t="shared" si="39"/>
        <v>132</v>
      </c>
      <c r="J721">
        <f t="shared" si="41"/>
        <v>150130</v>
      </c>
    </row>
    <row r="722" spans="1:10" x14ac:dyDescent="0.25">
      <c r="A722" s="2">
        <v>45647</v>
      </c>
      <c r="B722" s="4">
        <f t="shared" si="40"/>
        <v>12</v>
      </c>
      <c r="C722" s="2" t="s">
        <v>0</v>
      </c>
      <c r="D722">
        <f t="shared" si="38"/>
        <v>6</v>
      </c>
      <c r="E722">
        <v>10</v>
      </c>
      <c r="F722" s="12">
        <f>ROUNDDOWN(VLOOKUP(C722,$L$2:$M$5,2,FALSE)*E722,)</f>
        <v>2</v>
      </c>
      <c r="G722" s="4">
        <f>IF(D722&lt;=5,0,IF(D722=7,150,0))</f>
        <v>0</v>
      </c>
      <c r="H722" s="4">
        <f>IF(D722&lt;=5,F722*$M$12,0)</f>
        <v>0</v>
      </c>
      <c r="I722" s="4">
        <f t="shared" si="39"/>
        <v>0</v>
      </c>
      <c r="J722">
        <f t="shared" si="41"/>
        <v>150130</v>
      </c>
    </row>
    <row r="723" spans="1:10" x14ac:dyDescent="0.25">
      <c r="A723" s="2">
        <v>45648</v>
      </c>
      <c r="B723" s="4">
        <f t="shared" si="40"/>
        <v>12</v>
      </c>
      <c r="C723" s="2" t="s">
        <v>0</v>
      </c>
      <c r="D723">
        <f t="shared" si="38"/>
        <v>7</v>
      </c>
      <c r="E723">
        <v>10</v>
      </c>
      <c r="F723" s="12">
        <f>ROUNDDOWN(VLOOKUP(C723,$L$2:$M$5,2,FALSE)*E723,)</f>
        <v>2</v>
      </c>
      <c r="G723" s="4">
        <f>IF(D723&lt;=5,0,IF(D723=7,150,0))</f>
        <v>150</v>
      </c>
      <c r="H723" s="4">
        <f>IF(D723&lt;=5,F723*$M$12,0)</f>
        <v>0</v>
      </c>
      <c r="I723" s="4">
        <f t="shared" si="39"/>
        <v>-150</v>
      </c>
      <c r="J723">
        <f t="shared" si="41"/>
        <v>149980</v>
      </c>
    </row>
    <row r="724" spans="1:10" x14ac:dyDescent="0.25">
      <c r="A724" s="2">
        <v>45649</v>
      </c>
      <c r="B724" s="4">
        <f t="shared" si="40"/>
        <v>12</v>
      </c>
      <c r="C724" s="2" t="s">
        <v>0</v>
      </c>
      <c r="D724">
        <f t="shared" si="38"/>
        <v>1</v>
      </c>
      <c r="E724">
        <v>10</v>
      </c>
      <c r="F724" s="12">
        <f>ROUNDDOWN(VLOOKUP(C724,$L$2:$M$5,2,FALSE)*E724,)</f>
        <v>2</v>
      </c>
      <c r="G724" s="4">
        <f>IF(D724&lt;=5,0,IF(D724=7,150,0))</f>
        <v>0</v>
      </c>
      <c r="H724" s="4">
        <f>IF(D724&lt;=5,F724*$M$12,0)</f>
        <v>132</v>
      </c>
      <c r="I724" s="4">
        <f t="shared" si="39"/>
        <v>132</v>
      </c>
      <c r="J724">
        <f t="shared" si="41"/>
        <v>150112</v>
      </c>
    </row>
    <row r="725" spans="1:10" x14ac:dyDescent="0.25">
      <c r="A725" s="2">
        <v>45650</v>
      </c>
      <c r="B725" s="4">
        <f t="shared" si="40"/>
        <v>12</v>
      </c>
      <c r="C725" s="2" t="s">
        <v>0</v>
      </c>
      <c r="D725">
        <f t="shared" si="38"/>
        <v>2</v>
      </c>
      <c r="E725">
        <v>10</v>
      </c>
      <c r="F725" s="12">
        <f>ROUNDDOWN(VLOOKUP(C725,$L$2:$M$5,2,FALSE)*E725,)</f>
        <v>2</v>
      </c>
      <c r="G725" s="4">
        <f>IF(D725&lt;=5,0,IF(D725=7,150,0))</f>
        <v>0</v>
      </c>
      <c r="H725" s="4">
        <f>IF(D725&lt;=5,F725*$M$12,0)</f>
        <v>132</v>
      </c>
      <c r="I725" s="4">
        <f t="shared" si="39"/>
        <v>132</v>
      </c>
      <c r="J725">
        <f t="shared" si="41"/>
        <v>150244</v>
      </c>
    </row>
    <row r="726" spans="1:10" x14ac:dyDescent="0.25">
      <c r="A726" s="2">
        <v>45651</v>
      </c>
      <c r="B726" s="4">
        <f t="shared" si="40"/>
        <v>12</v>
      </c>
      <c r="C726" s="2" t="s">
        <v>0</v>
      </c>
      <c r="D726">
        <f t="shared" si="38"/>
        <v>3</v>
      </c>
      <c r="E726">
        <v>10</v>
      </c>
      <c r="F726" s="12">
        <f>ROUNDDOWN(VLOOKUP(C726,$L$2:$M$5,2,FALSE)*E726,)</f>
        <v>2</v>
      </c>
      <c r="G726" s="4">
        <f>IF(D726&lt;=5,0,IF(D726=7,150,0))</f>
        <v>0</v>
      </c>
      <c r="H726" s="4">
        <f>IF(D726&lt;=5,F726*$M$12,0)</f>
        <v>132</v>
      </c>
      <c r="I726" s="4">
        <f t="shared" si="39"/>
        <v>132</v>
      </c>
      <c r="J726">
        <f t="shared" si="41"/>
        <v>150376</v>
      </c>
    </row>
    <row r="727" spans="1:10" x14ac:dyDescent="0.25">
      <c r="A727" s="2">
        <v>45652</v>
      </c>
      <c r="B727" s="4">
        <f t="shared" si="40"/>
        <v>12</v>
      </c>
      <c r="C727" s="2" t="s">
        <v>0</v>
      </c>
      <c r="D727">
        <f t="shared" si="38"/>
        <v>4</v>
      </c>
      <c r="E727">
        <v>10</v>
      </c>
      <c r="F727" s="12">
        <f>ROUNDDOWN(VLOOKUP(C727,$L$2:$M$5,2,FALSE)*E727,)</f>
        <v>2</v>
      </c>
      <c r="G727" s="4">
        <f>IF(D727&lt;=5,0,IF(D727=7,150,0))</f>
        <v>0</v>
      </c>
      <c r="H727" s="4">
        <f>IF(D727&lt;=5,F727*$M$12,0)</f>
        <v>132</v>
      </c>
      <c r="I727" s="4">
        <f t="shared" si="39"/>
        <v>132</v>
      </c>
      <c r="J727">
        <f t="shared" si="41"/>
        <v>150508</v>
      </c>
    </row>
    <row r="728" spans="1:10" x14ac:dyDescent="0.25">
      <c r="A728" s="2">
        <v>45653</v>
      </c>
      <c r="B728" s="4">
        <f t="shared" si="40"/>
        <v>12</v>
      </c>
      <c r="C728" s="2" t="s">
        <v>0</v>
      </c>
      <c r="D728">
        <f t="shared" si="38"/>
        <v>5</v>
      </c>
      <c r="E728">
        <v>10</v>
      </c>
      <c r="F728" s="12">
        <f>ROUNDDOWN(VLOOKUP(C728,$L$2:$M$5,2,FALSE)*E728,)</f>
        <v>2</v>
      </c>
      <c r="G728" s="4">
        <f>IF(D728&lt;=5,0,IF(D728=7,150,0))</f>
        <v>0</v>
      </c>
      <c r="H728" s="4">
        <f>IF(D728&lt;=5,F728*$M$12,0)</f>
        <v>132</v>
      </c>
      <c r="I728" s="4">
        <f t="shared" si="39"/>
        <v>132</v>
      </c>
      <c r="J728">
        <f t="shared" si="41"/>
        <v>150640</v>
      </c>
    </row>
    <row r="729" spans="1:10" x14ac:dyDescent="0.25">
      <c r="A729" s="2">
        <v>45654</v>
      </c>
      <c r="B729" s="4">
        <f t="shared" si="40"/>
        <v>12</v>
      </c>
      <c r="C729" s="2" t="s">
        <v>0</v>
      </c>
      <c r="D729">
        <f t="shared" si="38"/>
        <v>6</v>
      </c>
      <c r="E729">
        <v>10</v>
      </c>
      <c r="F729" s="12">
        <f>ROUNDDOWN(VLOOKUP(C729,$L$2:$M$5,2,FALSE)*E729,)</f>
        <v>2</v>
      </c>
      <c r="G729" s="4">
        <f>IF(D729&lt;=5,0,IF(D729=7,150,0))</f>
        <v>0</v>
      </c>
      <c r="H729" s="4">
        <f>IF(D729&lt;=5,F729*$M$12,0)</f>
        <v>0</v>
      </c>
      <c r="I729" s="4">
        <f t="shared" si="39"/>
        <v>0</v>
      </c>
      <c r="J729">
        <f t="shared" si="41"/>
        <v>150640</v>
      </c>
    </row>
    <row r="730" spans="1:10" x14ac:dyDescent="0.25">
      <c r="A730" s="2">
        <v>45655</v>
      </c>
      <c r="B730" s="4">
        <f t="shared" si="40"/>
        <v>12</v>
      </c>
      <c r="C730" s="2" t="s">
        <v>0</v>
      </c>
      <c r="D730">
        <f t="shared" si="38"/>
        <v>7</v>
      </c>
      <c r="E730">
        <v>10</v>
      </c>
      <c r="F730" s="12">
        <f>ROUNDDOWN(VLOOKUP(C730,$L$2:$M$5,2,FALSE)*E730,)</f>
        <v>2</v>
      </c>
      <c r="G730" s="4">
        <f>IF(D730&lt;=5,0,IF(D730=7,150,0))</f>
        <v>150</v>
      </c>
      <c r="H730" s="4">
        <f>IF(D730&lt;=5,F730*$M$12,0)</f>
        <v>0</v>
      </c>
      <c r="I730" s="4">
        <f t="shared" si="39"/>
        <v>-150</v>
      </c>
      <c r="J730">
        <f t="shared" si="41"/>
        <v>150490</v>
      </c>
    </row>
    <row r="731" spans="1:10" x14ac:dyDescent="0.25">
      <c r="A731" s="2">
        <v>45656</v>
      </c>
      <c r="B731" s="4">
        <f t="shared" si="40"/>
        <v>12</v>
      </c>
      <c r="C731" s="2" t="s">
        <v>0</v>
      </c>
      <c r="D731">
        <f t="shared" si="38"/>
        <v>1</v>
      </c>
      <c r="E731">
        <v>10</v>
      </c>
      <c r="F731" s="12">
        <f>ROUNDDOWN(VLOOKUP(C731,$L$2:$M$5,2,FALSE)*E731,)</f>
        <v>2</v>
      </c>
      <c r="G731" s="4">
        <f>IF(D731&lt;=5,0,IF(D731=7,150,0))</f>
        <v>0</v>
      </c>
      <c r="H731" s="4">
        <f>IF(D731&lt;=5,F731*$M$12,0)</f>
        <v>132</v>
      </c>
      <c r="I731" s="4">
        <f t="shared" si="39"/>
        <v>132</v>
      </c>
      <c r="J731">
        <f t="shared" si="41"/>
        <v>150622</v>
      </c>
    </row>
    <row r="732" spans="1:10" x14ac:dyDescent="0.25">
      <c r="A732" s="2">
        <v>45657</v>
      </c>
      <c r="B732" s="4">
        <f t="shared" si="40"/>
        <v>12</v>
      </c>
      <c r="C732" s="2" t="s">
        <v>0</v>
      </c>
      <c r="D732">
        <f t="shared" si="38"/>
        <v>2</v>
      </c>
      <c r="E732">
        <v>10</v>
      </c>
      <c r="F732" s="12">
        <f>ROUNDDOWN(VLOOKUP(C732,$L$2:$M$5,2,FALSE)*E732,)</f>
        <v>2</v>
      </c>
      <c r="G732" s="4">
        <f>IF(D732&lt;=5,0,IF(D732=7,150,0))</f>
        <v>0</v>
      </c>
      <c r="H732" s="4">
        <f>IF(D732&lt;=5,F732*$M$12,0)</f>
        <v>132</v>
      </c>
      <c r="I732" s="4">
        <f t="shared" si="39"/>
        <v>132</v>
      </c>
      <c r="J732">
        <f t="shared" si="41"/>
        <v>150754</v>
      </c>
    </row>
    <row r="733" spans="1:10" x14ac:dyDescent="0.25">
      <c r="A733" s="2"/>
      <c r="B733" s="4"/>
      <c r="C733" s="2"/>
      <c r="F733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B704-CCED-4ADF-8F2A-D887A671B416}">
  <dimension ref="A1:N733"/>
  <sheetViews>
    <sheetView workbookViewId="0">
      <selection activeCell="M14" sqref="M14:N15"/>
    </sheetView>
  </sheetViews>
  <sheetFormatPr defaultRowHeight="15" x14ac:dyDescent="0.25"/>
  <cols>
    <col min="1" max="1" width="10.140625" bestFit="1" customWidth="1"/>
    <col min="2" max="2" width="7.7109375" bestFit="1" customWidth="1"/>
    <col min="3" max="3" width="9.42578125" bestFit="1" customWidth="1"/>
    <col min="4" max="4" width="9.140625" bestFit="1" customWidth="1"/>
    <col min="5" max="5" width="7.7109375" bestFit="1" customWidth="1"/>
    <col min="6" max="6" width="9" customWidth="1"/>
    <col min="7" max="7" width="11.42578125" customWidth="1"/>
    <col min="8" max="8" width="11.28515625" style="4" customWidth="1"/>
    <col min="9" max="9" width="13.42578125" style="4" customWidth="1"/>
    <col min="10" max="10" width="10.28515625" style="4" customWidth="1"/>
    <col min="11" max="11" width="10.85546875" customWidth="1"/>
    <col min="12" max="12" width="10" customWidth="1"/>
    <col min="13" max="13" width="18.5703125" customWidth="1"/>
    <col min="14" max="14" width="11.85546875" bestFit="1" customWidth="1"/>
  </cols>
  <sheetData>
    <row r="1" spans="1:14" x14ac:dyDescent="0.25">
      <c r="A1" t="s">
        <v>4</v>
      </c>
      <c r="B1" t="s">
        <v>10</v>
      </c>
      <c r="C1" t="s">
        <v>5</v>
      </c>
      <c r="D1" t="s">
        <v>27</v>
      </c>
      <c r="E1" t="s">
        <v>28</v>
      </c>
      <c r="F1" t="s">
        <v>44</v>
      </c>
      <c r="G1" t="s">
        <v>43</v>
      </c>
      <c r="H1" s="4" t="s">
        <v>6</v>
      </c>
      <c r="I1" s="4" t="s">
        <v>7</v>
      </c>
      <c r="J1" s="4" t="s">
        <v>8</v>
      </c>
      <c r="K1" s="4" t="s">
        <v>8</v>
      </c>
      <c r="L1" s="4"/>
    </row>
    <row r="2" spans="1:14" x14ac:dyDescent="0.25">
      <c r="A2" s="2">
        <v>44927</v>
      </c>
      <c r="B2" s="4">
        <f>MONTH(A2)</f>
        <v>1</v>
      </c>
      <c r="C2" s="2" t="s">
        <v>0</v>
      </c>
      <c r="D2">
        <f>WEEKDAY(A2,2)</f>
        <v>7</v>
      </c>
      <c r="E2">
        <v>10</v>
      </c>
      <c r="F2" s="12">
        <f>ROUNDDOWN(VLOOKUP(C2,$M$7:$N$10,2,FALSE)*E2,)</f>
        <v>2</v>
      </c>
      <c r="G2" s="12">
        <f t="shared" ref="G2:G65" si="0">IF(E2&lt;&gt;E3, 2400,0)</f>
        <v>0</v>
      </c>
      <c r="H2" s="4">
        <v>8150</v>
      </c>
      <c r="I2" s="4">
        <f t="shared" ref="I2:I65" si="1">IF(D2&lt;=5,F2*$N$4,0)</f>
        <v>0</v>
      </c>
      <c r="J2" s="12">
        <f>I2-H2</f>
        <v>-8150</v>
      </c>
      <c r="K2" s="12">
        <f>J2</f>
        <v>-8150</v>
      </c>
    </row>
    <row r="3" spans="1:14" x14ac:dyDescent="0.25">
      <c r="A3" s="2">
        <v>44928</v>
      </c>
      <c r="B3" s="4">
        <f t="shared" ref="B3:B66" si="2">MONTH(A3)</f>
        <v>1</v>
      </c>
      <c r="C3" s="2" t="s">
        <v>0</v>
      </c>
      <c r="D3">
        <f>WEEKDAY(A3,2)</f>
        <v>1</v>
      </c>
      <c r="E3">
        <v>10</v>
      </c>
      <c r="F3" s="12">
        <f>ROUNDDOWN(VLOOKUP(C3,$M$7:$N$10,2,FALSE)*E3,)</f>
        <v>2</v>
      </c>
      <c r="G3" s="12">
        <f t="shared" si="0"/>
        <v>0</v>
      </c>
      <c r="H3" s="4">
        <f t="shared" ref="H3:H5" si="3">IF(D3&lt;=5,0,IF(D3=7,$N$5*E3,0))</f>
        <v>0</v>
      </c>
      <c r="I3" s="4">
        <f>IF(D3&lt;=5,F3*$N$4,0)</f>
        <v>60</v>
      </c>
      <c r="J3" s="12">
        <f>I3-H3</f>
        <v>60</v>
      </c>
      <c r="K3">
        <f>K2+J3</f>
        <v>-8090</v>
      </c>
      <c r="M3" t="s">
        <v>30</v>
      </c>
      <c r="N3" s="12">
        <v>800</v>
      </c>
    </row>
    <row r="4" spans="1:14" x14ac:dyDescent="0.25">
      <c r="A4" s="2">
        <v>44929</v>
      </c>
      <c r="B4" s="4">
        <f t="shared" si="2"/>
        <v>1</v>
      </c>
      <c r="C4" s="2" t="s">
        <v>0</v>
      </c>
      <c r="D4">
        <f>WEEKDAY(A4,2)</f>
        <v>2</v>
      </c>
      <c r="E4">
        <v>10</v>
      </c>
      <c r="F4" s="12">
        <f>ROUNDDOWN(VLOOKUP(C4,$M$7:$N$10,2,FALSE)*E4,)</f>
        <v>2</v>
      </c>
      <c r="G4" s="12">
        <f t="shared" si="0"/>
        <v>0</v>
      </c>
      <c r="H4" s="4">
        <f t="shared" si="3"/>
        <v>0</v>
      </c>
      <c r="I4" s="4">
        <f t="shared" ref="I4:I67" si="4">IF(D4&lt;=5,F4*$N$4,0)</f>
        <v>60</v>
      </c>
      <c r="J4" s="12">
        <f>I4-H4</f>
        <v>60</v>
      </c>
      <c r="K4">
        <f t="shared" ref="K4:K67" si="5">K3+J4</f>
        <v>-8030</v>
      </c>
      <c r="M4" t="s">
        <v>31</v>
      </c>
      <c r="N4" s="12">
        <v>30</v>
      </c>
    </row>
    <row r="5" spans="1:14" x14ac:dyDescent="0.25">
      <c r="A5" s="2">
        <v>44930</v>
      </c>
      <c r="B5" s="4">
        <f t="shared" si="2"/>
        <v>1</v>
      </c>
      <c r="C5" s="2" t="s">
        <v>0</v>
      </c>
      <c r="D5">
        <f>WEEKDAY(A5,2)</f>
        <v>3</v>
      </c>
      <c r="E5">
        <v>10</v>
      </c>
      <c r="F5" s="12">
        <f>ROUNDDOWN(VLOOKUP(C5,$M$7:$N$10,2,FALSE)*E5,)</f>
        <v>2</v>
      </c>
      <c r="G5" s="12">
        <f t="shared" si="0"/>
        <v>0</v>
      </c>
      <c r="H5" s="4">
        <f t="shared" si="3"/>
        <v>0</v>
      </c>
      <c r="I5" s="4">
        <f t="shared" si="4"/>
        <v>60</v>
      </c>
      <c r="J5" s="12">
        <f>I5-H5</f>
        <v>60</v>
      </c>
      <c r="K5">
        <f t="shared" si="5"/>
        <v>-7970</v>
      </c>
      <c r="M5" t="s">
        <v>32</v>
      </c>
      <c r="N5" s="12">
        <v>15</v>
      </c>
    </row>
    <row r="6" spans="1:14" x14ac:dyDescent="0.25">
      <c r="A6" s="2">
        <v>44931</v>
      </c>
      <c r="B6" s="4">
        <f t="shared" si="2"/>
        <v>1</v>
      </c>
      <c r="C6" s="2" t="s">
        <v>0</v>
      </c>
      <c r="D6">
        <f>WEEKDAY(A6,2)</f>
        <v>4</v>
      </c>
      <c r="E6">
        <v>10</v>
      </c>
      <c r="F6" s="12">
        <f>ROUNDDOWN(VLOOKUP(C6,$M$7:$N$10,2,FALSE)*E6,)</f>
        <v>2</v>
      </c>
      <c r="G6" s="12">
        <f t="shared" si="0"/>
        <v>0</v>
      </c>
      <c r="H6" s="4">
        <f>IF(D6&lt;=5,0,IF(D6=7,$N$5*E6,0))</f>
        <v>0</v>
      </c>
      <c r="I6" s="4">
        <f t="shared" si="4"/>
        <v>60</v>
      </c>
      <c r="J6" s="12">
        <f>I6-H6</f>
        <v>60</v>
      </c>
      <c r="K6">
        <f t="shared" si="5"/>
        <v>-7910</v>
      </c>
    </row>
    <row r="7" spans="1:14" x14ac:dyDescent="0.25">
      <c r="A7" s="2">
        <v>44932</v>
      </c>
      <c r="B7" s="4">
        <f t="shared" si="2"/>
        <v>1</v>
      </c>
      <c r="C7" s="2" t="s">
        <v>0</v>
      </c>
      <c r="D7">
        <f>WEEKDAY(A7,2)</f>
        <v>5</v>
      </c>
      <c r="E7">
        <v>10</v>
      </c>
      <c r="F7" s="12">
        <f>ROUNDDOWN(VLOOKUP(C7,$M$7:$N$10,2,FALSE)*E7,)</f>
        <v>2</v>
      </c>
      <c r="G7" s="12">
        <f t="shared" si="0"/>
        <v>0</v>
      </c>
      <c r="H7" s="4">
        <f t="shared" ref="H7:H70" si="6">IF(D7&lt;=5,0,IF(D7=7,$N$5*E7,0))</f>
        <v>0</v>
      </c>
      <c r="I7" s="4">
        <f t="shared" si="4"/>
        <v>60</v>
      </c>
      <c r="J7" s="12">
        <f>I7-H7</f>
        <v>60</v>
      </c>
      <c r="K7">
        <f t="shared" si="5"/>
        <v>-7850</v>
      </c>
      <c r="M7" t="s">
        <v>0</v>
      </c>
      <c r="N7" s="11">
        <v>0.2</v>
      </c>
    </row>
    <row r="8" spans="1:14" x14ac:dyDescent="0.25">
      <c r="A8" s="2">
        <v>44933</v>
      </c>
      <c r="B8" s="4">
        <f t="shared" si="2"/>
        <v>1</v>
      </c>
      <c r="C8" s="2" t="s">
        <v>0</v>
      </c>
      <c r="D8">
        <f>WEEKDAY(A8,2)</f>
        <v>6</v>
      </c>
      <c r="E8">
        <v>10</v>
      </c>
      <c r="F8" s="12">
        <f>ROUNDDOWN(VLOOKUP(C8,$M$7:$N$10,2,FALSE)*E8,)</f>
        <v>2</v>
      </c>
      <c r="G8" s="12">
        <f t="shared" si="0"/>
        <v>0</v>
      </c>
      <c r="H8" s="4">
        <f t="shared" si="6"/>
        <v>0</v>
      </c>
      <c r="I8" s="4">
        <f t="shared" si="4"/>
        <v>0</v>
      </c>
      <c r="J8" s="12">
        <f>I8-H8</f>
        <v>0</v>
      </c>
      <c r="K8">
        <f t="shared" si="5"/>
        <v>-7850</v>
      </c>
      <c r="M8" t="s">
        <v>1</v>
      </c>
      <c r="N8" s="11">
        <v>0.5</v>
      </c>
    </row>
    <row r="9" spans="1:14" x14ac:dyDescent="0.25">
      <c r="A9" s="2">
        <v>44934</v>
      </c>
      <c r="B9" s="4">
        <f t="shared" si="2"/>
        <v>1</v>
      </c>
      <c r="C9" s="2" t="s">
        <v>0</v>
      </c>
      <c r="D9">
        <f>WEEKDAY(A9,2)</f>
        <v>7</v>
      </c>
      <c r="E9">
        <v>10</v>
      </c>
      <c r="F9" s="12">
        <f>ROUNDDOWN(VLOOKUP(C9,$M$7:$N$10,2,FALSE)*E9,)</f>
        <v>2</v>
      </c>
      <c r="G9" s="12">
        <f t="shared" si="0"/>
        <v>0</v>
      </c>
      <c r="H9" s="4">
        <f t="shared" si="6"/>
        <v>150</v>
      </c>
      <c r="I9" s="4">
        <f t="shared" si="4"/>
        <v>0</v>
      </c>
      <c r="J9" s="12">
        <f>I9-H9</f>
        <v>-150</v>
      </c>
      <c r="K9">
        <f t="shared" si="5"/>
        <v>-8000</v>
      </c>
      <c r="M9" t="s">
        <v>2</v>
      </c>
      <c r="N9" s="11">
        <v>0.9</v>
      </c>
    </row>
    <row r="10" spans="1:14" x14ac:dyDescent="0.25">
      <c r="A10" s="2">
        <v>44935</v>
      </c>
      <c r="B10" s="4">
        <f t="shared" si="2"/>
        <v>1</v>
      </c>
      <c r="C10" s="2" t="s">
        <v>0</v>
      </c>
      <c r="D10">
        <f>WEEKDAY(A10,2)</f>
        <v>1</v>
      </c>
      <c r="E10">
        <v>10</v>
      </c>
      <c r="F10" s="12">
        <f>ROUNDDOWN(VLOOKUP(C10,$M$7:$N$10,2,FALSE)*E10,)</f>
        <v>2</v>
      </c>
      <c r="G10" s="12">
        <f t="shared" si="0"/>
        <v>0</v>
      </c>
      <c r="H10" s="4">
        <f t="shared" si="6"/>
        <v>0</v>
      </c>
      <c r="I10" s="4">
        <f t="shared" si="4"/>
        <v>60</v>
      </c>
      <c r="J10" s="12">
        <f>I10-H10</f>
        <v>60</v>
      </c>
      <c r="K10">
        <f t="shared" si="5"/>
        <v>-7940</v>
      </c>
      <c r="M10" t="s">
        <v>3</v>
      </c>
      <c r="N10" s="11">
        <v>0.4</v>
      </c>
    </row>
    <row r="11" spans="1:14" x14ac:dyDescent="0.25">
      <c r="A11" s="2">
        <v>44936</v>
      </c>
      <c r="B11" s="4">
        <f t="shared" si="2"/>
        <v>1</v>
      </c>
      <c r="C11" s="2" t="s">
        <v>0</v>
      </c>
      <c r="D11">
        <f>WEEKDAY(A11,2)</f>
        <v>2</v>
      </c>
      <c r="E11">
        <v>10</v>
      </c>
      <c r="F11" s="12">
        <f>ROUNDDOWN(VLOOKUP(C11,$M$7:$N$10,2,FALSE)*E11,)</f>
        <v>2</v>
      </c>
      <c r="G11" s="12">
        <f t="shared" si="0"/>
        <v>0</v>
      </c>
      <c r="H11" s="4">
        <f t="shared" si="6"/>
        <v>0</v>
      </c>
      <c r="I11" s="4">
        <f t="shared" si="4"/>
        <v>60</v>
      </c>
      <c r="J11" s="12">
        <f>I11-H11</f>
        <v>60</v>
      </c>
      <c r="K11">
        <f t="shared" si="5"/>
        <v>-7880</v>
      </c>
    </row>
    <row r="12" spans="1:14" x14ac:dyDescent="0.25">
      <c r="A12" s="2">
        <v>44937</v>
      </c>
      <c r="B12" s="4">
        <f t="shared" si="2"/>
        <v>1</v>
      </c>
      <c r="C12" s="2" t="s">
        <v>0</v>
      </c>
      <c r="D12">
        <f>WEEKDAY(A12,2)</f>
        <v>3</v>
      </c>
      <c r="E12">
        <v>10</v>
      </c>
      <c r="F12" s="12">
        <f>ROUNDDOWN(VLOOKUP(C12,$M$7:$N$10,2,FALSE)*E12,)</f>
        <v>2</v>
      </c>
      <c r="G12" s="12">
        <f t="shared" si="0"/>
        <v>0</v>
      </c>
      <c r="H12" s="4">
        <f t="shared" si="6"/>
        <v>0</v>
      </c>
      <c r="I12" s="4">
        <f t="shared" si="4"/>
        <v>60</v>
      </c>
      <c r="J12" s="12">
        <f>I12-H12</f>
        <v>60</v>
      </c>
      <c r="K12">
        <f t="shared" si="5"/>
        <v>-7820</v>
      </c>
    </row>
    <row r="13" spans="1:14" x14ac:dyDescent="0.25">
      <c r="A13" s="2">
        <v>44938</v>
      </c>
      <c r="B13" s="4">
        <f t="shared" si="2"/>
        <v>1</v>
      </c>
      <c r="C13" s="2" t="s">
        <v>0</v>
      </c>
      <c r="D13">
        <f>WEEKDAY(A13,2)</f>
        <v>4</v>
      </c>
      <c r="E13">
        <v>10</v>
      </c>
      <c r="F13" s="12">
        <f>ROUNDDOWN(VLOOKUP(C13,$M$7:$N$10,2,FALSE)*E13,)</f>
        <v>2</v>
      </c>
      <c r="G13" s="12">
        <f t="shared" si="0"/>
        <v>0</v>
      </c>
      <c r="H13" s="4">
        <f t="shared" si="6"/>
        <v>0</v>
      </c>
      <c r="I13" s="4">
        <f t="shared" si="4"/>
        <v>60</v>
      </c>
      <c r="J13" s="12">
        <f>I13-H13</f>
        <v>60</v>
      </c>
      <c r="K13">
        <f t="shared" si="5"/>
        <v>-7760</v>
      </c>
      <c r="M13" s="13"/>
      <c r="N13" s="14"/>
    </row>
    <row r="14" spans="1:14" x14ac:dyDescent="0.25">
      <c r="A14" s="2">
        <v>44939</v>
      </c>
      <c r="B14" s="4">
        <f t="shared" si="2"/>
        <v>1</v>
      </c>
      <c r="C14" s="2" t="s">
        <v>0</v>
      </c>
      <c r="D14">
        <f>WEEKDAY(A14,2)</f>
        <v>5</v>
      </c>
      <c r="E14">
        <v>10</v>
      </c>
      <c r="F14" s="12">
        <f>ROUNDDOWN(VLOOKUP(C14,$M$7:$N$10,2,FALSE)*E14,)</f>
        <v>2</v>
      </c>
      <c r="G14" s="12">
        <f t="shared" si="0"/>
        <v>0</v>
      </c>
      <c r="H14" s="4">
        <f t="shared" si="6"/>
        <v>0</v>
      </c>
      <c r="I14" s="4">
        <f t="shared" si="4"/>
        <v>60</v>
      </c>
      <c r="J14" s="12">
        <f>I14-H14</f>
        <v>60</v>
      </c>
      <c r="K14">
        <f t="shared" si="5"/>
        <v>-7700</v>
      </c>
      <c r="M14" s="13" t="s">
        <v>41</v>
      </c>
      <c r="N14" s="14">
        <f>SUM(G:G)+SUM(H:H)</f>
        <v>100655</v>
      </c>
    </row>
    <row r="15" spans="1:14" x14ac:dyDescent="0.25">
      <c r="A15" s="2">
        <v>44940</v>
      </c>
      <c r="B15" s="4">
        <f t="shared" si="2"/>
        <v>1</v>
      </c>
      <c r="C15" s="2" t="s">
        <v>0</v>
      </c>
      <c r="D15">
        <f>WEEKDAY(A15,2)</f>
        <v>6</v>
      </c>
      <c r="E15">
        <v>10</v>
      </c>
      <c r="F15" s="12">
        <f>ROUNDDOWN(VLOOKUP(C15,$M$7:$N$10,2,FALSE)*E15,)</f>
        <v>2</v>
      </c>
      <c r="G15" s="12">
        <f t="shared" si="0"/>
        <v>0</v>
      </c>
      <c r="H15" s="4">
        <f t="shared" si="6"/>
        <v>0</v>
      </c>
      <c r="I15" s="4">
        <f t="shared" si="4"/>
        <v>0</v>
      </c>
      <c r="J15" s="12">
        <f>I15-H15</f>
        <v>0</v>
      </c>
      <c r="K15">
        <f t="shared" si="5"/>
        <v>-7700</v>
      </c>
      <c r="M15" s="13" t="s">
        <v>42</v>
      </c>
      <c r="N15" s="14">
        <f>SUM(I:I)</f>
        <v>249630</v>
      </c>
    </row>
    <row r="16" spans="1:14" x14ac:dyDescent="0.25">
      <c r="A16" s="2">
        <v>44941</v>
      </c>
      <c r="B16" s="4">
        <f t="shared" si="2"/>
        <v>1</v>
      </c>
      <c r="C16" s="2" t="s">
        <v>0</v>
      </c>
      <c r="D16">
        <f>WEEKDAY(A16,2)</f>
        <v>7</v>
      </c>
      <c r="E16">
        <v>10</v>
      </c>
      <c r="F16" s="12">
        <f>ROUNDDOWN(VLOOKUP(C16,$M$7:$N$10,2,FALSE)*E16,)</f>
        <v>2</v>
      </c>
      <c r="G16" s="12">
        <f t="shared" si="0"/>
        <v>0</v>
      </c>
      <c r="H16" s="4">
        <f t="shared" si="6"/>
        <v>150</v>
      </c>
      <c r="I16" s="4">
        <f t="shared" si="4"/>
        <v>0</v>
      </c>
      <c r="J16" s="12">
        <f>I16-H16</f>
        <v>-150</v>
      </c>
      <c r="K16">
        <f t="shared" si="5"/>
        <v>-7850</v>
      </c>
      <c r="M16" s="13"/>
      <c r="N16" s="14"/>
    </row>
    <row r="17" spans="1:14" x14ac:dyDescent="0.25">
      <c r="A17" s="2">
        <v>44942</v>
      </c>
      <c r="B17" s="4">
        <f t="shared" si="2"/>
        <v>1</v>
      </c>
      <c r="C17" s="2" t="s">
        <v>0</v>
      </c>
      <c r="D17">
        <f>WEEKDAY(A17,2)</f>
        <v>1</v>
      </c>
      <c r="E17">
        <v>10</v>
      </c>
      <c r="F17" s="12">
        <f>ROUNDDOWN(VLOOKUP(C17,$M$7:$N$10,2,FALSE)*E17,)</f>
        <v>2</v>
      </c>
      <c r="G17" s="12">
        <f t="shared" si="0"/>
        <v>0</v>
      </c>
      <c r="H17" s="4">
        <f t="shared" si="6"/>
        <v>0</v>
      </c>
      <c r="I17" s="4">
        <f t="shared" si="4"/>
        <v>60</v>
      </c>
      <c r="J17" s="12">
        <f>I17-H17</f>
        <v>60</v>
      </c>
      <c r="K17">
        <f t="shared" si="5"/>
        <v>-7790</v>
      </c>
      <c r="M17" s="13"/>
    </row>
    <row r="18" spans="1:14" x14ac:dyDescent="0.25">
      <c r="A18" s="2">
        <v>44943</v>
      </c>
      <c r="B18" s="4">
        <f t="shared" si="2"/>
        <v>1</v>
      </c>
      <c r="C18" s="2" t="s">
        <v>0</v>
      </c>
      <c r="D18">
        <f>WEEKDAY(A18,2)</f>
        <v>2</v>
      </c>
      <c r="E18">
        <v>10</v>
      </c>
      <c r="F18" s="12">
        <f>ROUNDDOWN(VLOOKUP(C18,$M$7:$N$10,2,FALSE)*E18,)</f>
        <v>2</v>
      </c>
      <c r="G18" s="12">
        <f t="shared" si="0"/>
        <v>0</v>
      </c>
      <c r="H18" s="4">
        <f t="shared" si="6"/>
        <v>0</v>
      </c>
      <c r="I18" s="4">
        <f t="shared" si="4"/>
        <v>60</v>
      </c>
      <c r="J18" s="12">
        <f>I18-H18</f>
        <v>60</v>
      </c>
      <c r="K18">
        <f t="shared" si="5"/>
        <v>-7730</v>
      </c>
      <c r="M18" s="13"/>
    </row>
    <row r="19" spans="1:14" x14ac:dyDescent="0.25">
      <c r="A19" s="2">
        <v>44944</v>
      </c>
      <c r="B19" s="4">
        <f t="shared" si="2"/>
        <v>1</v>
      </c>
      <c r="C19" s="2" t="s">
        <v>0</v>
      </c>
      <c r="D19">
        <f>WEEKDAY(A19,2)</f>
        <v>3</v>
      </c>
      <c r="E19">
        <v>10</v>
      </c>
      <c r="F19" s="12">
        <f>ROUNDDOWN(VLOOKUP(C19,$M$7:$N$10,2,FALSE)*E19,)</f>
        <v>2</v>
      </c>
      <c r="G19" s="12">
        <f t="shared" si="0"/>
        <v>0</v>
      </c>
      <c r="H19" s="4">
        <f t="shared" si="6"/>
        <v>0</v>
      </c>
      <c r="I19" s="4">
        <f t="shared" si="4"/>
        <v>60</v>
      </c>
      <c r="J19" s="12">
        <f>I19-H19</f>
        <v>60</v>
      </c>
      <c r="K19">
        <f t="shared" si="5"/>
        <v>-7670</v>
      </c>
      <c r="M19" s="13"/>
      <c r="N19" s="1"/>
    </row>
    <row r="20" spans="1:14" x14ac:dyDescent="0.25">
      <c r="A20" s="2">
        <v>44945</v>
      </c>
      <c r="B20" s="4">
        <f t="shared" si="2"/>
        <v>1</v>
      </c>
      <c r="C20" s="2" t="s">
        <v>0</v>
      </c>
      <c r="D20">
        <f>WEEKDAY(A20,2)</f>
        <v>4</v>
      </c>
      <c r="E20">
        <v>10</v>
      </c>
      <c r="F20" s="12">
        <f>ROUNDDOWN(VLOOKUP(C20,$M$7:$N$10,2,FALSE)*E20,)</f>
        <v>2</v>
      </c>
      <c r="G20" s="12">
        <f t="shared" si="0"/>
        <v>0</v>
      </c>
      <c r="H20" s="4">
        <f t="shared" si="6"/>
        <v>0</v>
      </c>
      <c r="I20" s="4">
        <f t="shared" si="4"/>
        <v>60</v>
      </c>
      <c r="J20" s="12">
        <f>I20-H20</f>
        <v>60</v>
      </c>
      <c r="K20">
        <f t="shared" si="5"/>
        <v>-7610</v>
      </c>
      <c r="M20" s="13"/>
      <c r="N20" s="1"/>
    </row>
    <row r="21" spans="1:14" x14ac:dyDescent="0.25">
      <c r="A21" s="2">
        <v>44946</v>
      </c>
      <c r="B21" s="4">
        <f t="shared" si="2"/>
        <v>1</v>
      </c>
      <c r="C21" s="2" t="s">
        <v>0</v>
      </c>
      <c r="D21">
        <f>WEEKDAY(A21,2)</f>
        <v>5</v>
      </c>
      <c r="E21">
        <v>10</v>
      </c>
      <c r="F21" s="12">
        <f>ROUNDDOWN(VLOOKUP(C21,$M$7:$N$10,2,FALSE)*E21,)</f>
        <v>2</v>
      </c>
      <c r="G21" s="12">
        <f t="shared" si="0"/>
        <v>0</v>
      </c>
      <c r="H21" s="4">
        <f t="shared" si="6"/>
        <v>0</v>
      </c>
      <c r="I21" s="4">
        <f t="shared" si="4"/>
        <v>60</v>
      </c>
      <c r="J21" s="12">
        <f>I21-H21</f>
        <v>60</v>
      </c>
      <c r="K21">
        <f t="shared" si="5"/>
        <v>-7550</v>
      </c>
      <c r="M21" s="13"/>
    </row>
    <row r="22" spans="1:14" x14ac:dyDescent="0.25">
      <c r="A22" s="2">
        <v>44947</v>
      </c>
      <c r="B22" s="4">
        <f t="shared" si="2"/>
        <v>1</v>
      </c>
      <c r="C22" s="2" t="s">
        <v>0</v>
      </c>
      <c r="D22">
        <f>WEEKDAY(A22,2)</f>
        <v>6</v>
      </c>
      <c r="E22">
        <v>10</v>
      </c>
      <c r="F22" s="12">
        <f>ROUNDDOWN(VLOOKUP(C22,$M$7:$N$10,2,FALSE)*E22,)</f>
        <v>2</v>
      </c>
      <c r="G22" s="12">
        <f t="shared" si="0"/>
        <v>0</v>
      </c>
      <c r="H22" s="4">
        <f t="shared" si="6"/>
        <v>0</v>
      </c>
      <c r="I22" s="4">
        <f t="shared" si="4"/>
        <v>0</v>
      </c>
      <c r="J22" s="12">
        <f>I22-H22</f>
        <v>0</v>
      </c>
      <c r="K22">
        <f t="shared" si="5"/>
        <v>-7550</v>
      </c>
      <c r="M22" s="13"/>
    </row>
    <row r="23" spans="1:14" x14ac:dyDescent="0.25">
      <c r="A23" s="2">
        <v>44948</v>
      </c>
      <c r="B23" s="4">
        <f t="shared" si="2"/>
        <v>1</v>
      </c>
      <c r="C23" s="2" t="s">
        <v>0</v>
      </c>
      <c r="D23">
        <f>WEEKDAY(A23,2)</f>
        <v>7</v>
      </c>
      <c r="E23">
        <v>10</v>
      </c>
      <c r="F23" s="12">
        <f>ROUNDDOWN(VLOOKUP(C23,$M$7:$N$10,2,FALSE)*E23,)</f>
        <v>2</v>
      </c>
      <c r="G23" s="12">
        <f t="shared" si="0"/>
        <v>0</v>
      </c>
      <c r="H23" s="4">
        <f t="shared" si="6"/>
        <v>150</v>
      </c>
      <c r="I23" s="4">
        <f t="shared" si="4"/>
        <v>0</v>
      </c>
      <c r="J23" s="12">
        <f>I23-H23</f>
        <v>-150</v>
      </c>
      <c r="K23">
        <f t="shared" si="5"/>
        <v>-7700</v>
      </c>
      <c r="M23" s="13"/>
    </row>
    <row r="24" spans="1:14" x14ac:dyDescent="0.25">
      <c r="A24" s="2">
        <v>44949</v>
      </c>
      <c r="B24" s="4">
        <f t="shared" si="2"/>
        <v>1</v>
      </c>
      <c r="C24" s="2" t="s">
        <v>0</v>
      </c>
      <c r="D24">
        <f>WEEKDAY(A24,2)</f>
        <v>1</v>
      </c>
      <c r="E24">
        <v>10</v>
      </c>
      <c r="F24" s="12">
        <f>ROUNDDOWN(VLOOKUP(C24,$M$7:$N$10,2,FALSE)*E24,)</f>
        <v>2</v>
      </c>
      <c r="G24" s="12">
        <f t="shared" si="0"/>
        <v>0</v>
      </c>
      <c r="H24" s="4">
        <f t="shared" si="6"/>
        <v>0</v>
      </c>
      <c r="I24" s="4">
        <f t="shared" si="4"/>
        <v>60</v>
      </c>
      <c r="J24" s="12">
        <f>I24-H24</f>
        <v>60</v>
      </c>
      <c r="K24">
        <f t="shared" si="5"/>
        <v>-7640</v>
      </c>
      <c r="M24" s="13"/>
    </row>
    <row r="25" spans="1:14" x14ac:dyDescent="0.25">
      <c r="A25" s="2">
        <v>44950</v>
      </c>
      <c r="B25" s="4">
        <f t="shared" si="2"/>
        <v>1</v>
      </c>
      <c r="C25" s="2" t="s">
        <v>0</v>
      </c>
      <c r="D25">
        <f>WEEKDAY(A25,2)</f>
        <v>2</v>
      </c>
      <c r="E25">
        <v>10</v>
      </c>
      <c r="F25" s="12">
        <f>ROUNDDOWN(VLOOKUP(C25,$M$7:$N$10,2,FALSE)*E25,)</f>
        <v>2</v>
      </c>
      <c r="G25" s="12">
        <f t="shared" si="0"/>
        <v>0</v>
      </c>
      <c r="H25" s="4">
        <f t="shared" si="6"/>
        <v>0</v>
      </c>
      <c r="I25" s="4">
        <f t="shared" si="4"/>
        <v>60</v>
      </c>
      <c r="J25" s="12">
        <f>I25-H25</f>
        <v>60</v>
      </c>
      <c r="K25">
        <f t="shared" si="5"/>
        <v>-7580</v>
      </c>
      <c r="M25" s="13"/>
    </row>
    <row r="26" spans="1:14" x14ac:dyDescent="0.25">
      <c r="A26" s="2">
        <v>44951</v>
      </c>
      <c r="B26" s="4">
        <f t="shared" si="2"/>
        <v>1</v>
      </c>
      <c r="C26" s="2" t="s">
        <v>0</v>
      </c>
      <c r="D26">
        <f>WEEKDAY(A26,2)</f>
        <v>3</v>
      </c>
      <c r="E26">
        <v>10</v>
      </c>
      <c r="F26" s="12">
        <f>ROUNDDOWN(VLOOKUP(C26,$M$7:$N$10,2,FALSE)*E26,)</f>
        <v>2</v>
      </c>
      <c r="G26" s="12">
        <f t="shared" si="0"/>
        <v>0</v>
      </c>
      <c r="H26" s="4">
        <f t="shared" si="6"/>
        <v>0</v>
      </c>
      <c r="I26" s="4">
        <f t="shared" si="4"/>
        <v>60</v>
      </c>
      <c r="J26" s="12">
        <f>I26-H26</f>
        <v>60</v>
      </c>
      <c r="K26">
        <f t="shared" si="5"/>
        <v>-7520</v>
      </c>
      <c r="M26" s="13"/>
    </row>
    <row r="27" spans="1:14" x14ac:dyDescent="0.25">
      <c r="A27" s="2">
        <v>44952</v>
      </c>
      <c r="B27" s="4">
        <f t="shared" si="2"/>
        <v>1</v>
      </c>
      <c r="C27" s="2" t="s">
        <v>0</v>
      </c>
      <c r="D27">
        <f>WEEKDAY(A27,2)</f>
        <v>4</v>
      </c>
      <c r="E27">
        <v>10</v>
      </c>
      <c r="F27" s="12">
        <f>ROUNDDOWN(VLOOKUP(C27,$M$7:$N$10,2,FALSE)*E27,)</f>
        <v>2</v>
      </c>
      <c r="G27" s="12">
        <f t="shared" si="0"/>
        <v>0</v>
      </c>
      <c r="H27" s="4">
        <f t="shared" si="6"/>
        <v>0</v>
      </c>
      <c r="I27" s="4">
        <f t="shared" si="4"/>
        <v>60</v>
      </c>
      <c r="J27" s="12">
        <f>I27-H27</f>
        <v>60</v>
      </c>
      <c r="K27">
        <f t="shared" si="5"/>
        <v>-7460</v>
      </c>
      <c r="M27" s="13"/>
    </row>
    <row r="28" spans="1:14" x14ac:dyDescent="0.25">
      <c r="A28" s="2">
        <v>44953</v>
      </c>
      <c r="B28" s="4">
        <f t="shared" si="2"/>
        <v>1</v>
      </c>
      <c r="C28" s="2" t="s">
        <v>0</v>
      </c>
      <c r="D28">
        <f>WEEKDAY(A28,2)</f>
        <v>5</v>
      </c>
      <c r="E28">
        <v>10</v>
      </c>
      <c r="F28" s="12">
        <f>ROUNDDOWN(VLOOKUP(C28,$M$7:$N$10,2,FALSE)*E28,)</f>
        <v>2</v>
      </c>
      <c r="G28" s="12">
        <f t="shared" si="0"/>
        <v>0</v>
      </c>
      <c r="H28" s="4">
        <f t="shared" si="6"/>
        <v>0</v>
      </c>
      <c r="I28" s="4">
        <f t="shared" si="4"/>
        <v>60</v>
      </c>
      <c r="J28" s="12">
        <f>I28-H28</f>
        <v>60</v>
      </c>
      <c r="K28">
        <f t="shared" si="5"/>
        <v>-7400</v>
      </c>
      <c r="M28" s="13"/>
    </row>
    <row r="29" spans="1:14" x14ac:dyDescent="0.25">
      <c r="A29" s="2">
        <v>44954</v>
      </c>
      <c r="B29" s="4">
        <f t="shared" si="2"/>
        <v>1</v>
      </c>
      <c r="C29" s="2" t="s">
        <v>0</v>
      </c>
      <c r="D29">
        <f>WEEKDAY(A29,2)</f>
        <v>6</v>
      </c>
      <c r="E29">
        <v>10</v>
      </c>
      <c r="F29" s="12">
        <f>ROUNDDOWN(VLOOKUP(C29,$M$7:$N$10,2,FALSE)*E29,)</f>
        <v>2</v>
      </c>
      <c r="G29" s="12">
        <f t="shared" si="0"/>
        <v>0</v>
      </c>
      <c r="H29" s="4">
        <f t="shared" si="6"/>
        <v>0</v>
      </c>
      <c r="I29" s="4">
        <f t="shared" si="4"/>
        <v>0</v>
      </c>
      <c r="J29" s="12">
        <f>I29-H29</f>
        <v>0</v>
      </c>
      <c r="K29">
        <f t="shared" si="5"/>
        <v>-7400</v>
      </c>
      <c r="M29" s="13"/>
    </row>
    <row r="30" spans="1:14" x14ac:dyDescent="0.25">
      <c r="A30" s="2">
        <v>44955</v>
      </c>
      <c r="B30" s="4">
        <f t="shared" si="2"/>
        <v>1</v>
      </c>
      <c r="C30" s="2" t="s">
        <v>0</v>
      </c>
      <c r="D30">
        <f>WEEKDAY(A30,2)</f>
        <v>7</v>
      </c>
      <c r="E30">
        <v>10</v>
      </c>
      <c r="F30" s="12">
        <f>ROUNDDOWN(VLOOKUP(C30,$M$7:$N$10,2,FALSE)*E30,)</f>
        <v>2</v>
      </c>
      <c r="G30" s="12">
        <f t="shared" si="0"/>
        <v>0</v>
      </c>
      <c r="H30" s="4">
        <f t="shared" si="6"/>
        <v>150</v>
      </c>
      <c r="I30" s="4">
        <f t="shared" si="4"/>
        <v>0</v>
      </c>
      <c r="J30" s="12">
        <f>I30-H30</f>
        <v>-150</v>
      </c>
      <c r="K30">
        <f t="shared" si="5"/>
        <v>-7550</v>
      </c>
      <c r="M30" s="13"/>
    </row>
    <row r="31" spans="1:14" x14ac:dyDescent="0.25">
      <c r="A31" s="2">
        <v>44956</v>
      </c>
      <c r="B31" s="4">
        <f t="shared" si="2"/>
        <v>1</v>
      </c>
      <c r="C31" s="2" t="s">
        <v>0</v>
      </c>
      <c r="D31">
        <f>WEEKDAY(A31,2)</f>
        <v>1</v>
      </c>
      <c r="E31">
        <v>10</v>
      </c>
      <c r="F31" s="12">
        <f>ROUNDDOWN(VLOOKUP(C31,$M$7:$N$10,2,FALSE)*E31,)</f>
        <v>2</v>
      </c>
      <c r="G31" s="12">
        <f t="shared" si="0"/>
        <v>0</v>
      </c>
      <c r="H31" s="4">
        <f t="shared" si="6"/>
        <v>0</v>
      </c>
      <c r="I31" s="4">
        <f t="shared" si="4"/>
        <v>60</v>
      </c>
      <c r="J31" s="12">
        <f>I31-H31</f>
        <v>60</v>
      </c>
      <c r="K31">
        <f t="shared" si="5"/>
        <v>-7490</v>
      </c>
      <c r="M31" s="13"/>
    </row>
    <row r="32" spans="1:14" x14ac:dyDescent="0.25">
      <c r="A32" s="2">
        <v>44957</v>
      </c>
      <c r="B32" s="4">
        <f t="shared" si="2"/>
        <v>1</v>
      </c>
      <c r="C32" s="2" t="s">
        <v>0</v>
      </c>
      <c r="D32">
        <f>WEEKDAY(A32,2)</f>
        <v>2</v>
      </c>
      <c r="E32">
        <v>10</v>
      </c>
      <c r="F32" s="12">
        <f>ROUNDDOWN(VLOOKUP(C32,$M$7:$N$10,2,FALSE)*E32,)</f>
        <v>2</v>
      </c>
      <c r="G32" s="12">
        <f t="shared" si="0"/>
        <v>0</v>
      </c>
      <c r="H32" s="4">
        <f t="shared" si="6"/>
        <v>0</v>
      </c>
      <c r="I32" s="4">
        <f t="shared" si="4"/>
        <v>60</v>
      </c>
      <c r="J32" s="12">
        <f>I32-H32</f>
        <v>60</v>
      </c>
      <c r="K32">
        <f t="shared" si="5"/>
        <v>-7430</v>
      </c>
      <c r="M32" s="13"/>
    </row>
    <row r="33" spans="1:13" x14ac:dyDescent="0.25">
      <c r="A33" s="2">
        <v>44958</v>
      </c>
      <c r="B33" s="4">
        <f t="shared" si="2"/>
        <v>2</v>
      </c>
      <c r="C33" s="2" t="s">
        <v>0</v>
      </c>
      <c r="D33">
        <f>WEEKDAY(A33,2)</f>
        <v>3</v>
      </c>
      <c r="E33">
        <v>10</v>
      </c>
      <c r="F33" s="12">
        <f>ROUNDDOWN(VLOOKUP(C33,$M$7:$N$10,2,FALSE)*E33,)</f>
        <v>2</v>
      </c>
      <c r="G33" s="12">
        <f t="shared" si="0"/>
        <v>0</v>
      </c>
      <c r="H33" s="4">
        <f t="shared" si="6"/>
        <v>0</v>
      </c>
      <c r="I33" s="4">
        <f t="shared" si="4"/>
        <v>60</v>
      </c>
      <c r="J33" s="12">
        <f>I33-H33</f>
        <v>60</v>
      </c>
      <c r="K33">
        <f t="shared" si="5"/>
        <v>-7370</v>
      </c>
      <c r="M33" s="13"/>
    </row>
    <row r="34" spans="1:13" x14ac:dyDescent="0.25">
      <c r="A34" s="2">
        <v>44959</v>
      </c>
      <c r="B34" s="4">
        <f t="shared" si="2"/>
        <v>2</v>
      </c>
      <c r="C34" s="2" t="s">
        <v>0</v>
      </c>
      <c r="D34">
        <f>WEEKDAY(A34,2)</f>
        <v>4</v>
      </c>
      <c r="E34">
        <v>10</v>
      </c>
      <c r="F34" s="12">
        <f>ROUNDDOWN(VLOOKUP(C34,$M$7:$N$10,2,FALSE)*E34,)</f>
        <v>2</v>
      </c>
      <c r="G34" s="12">
        <f t="shared" si="0"/>
        <v>0</v>
      </c>
      <c r="H34" s="4">
        <f t="shared" si="6"/>
        <v>0</v>
      </c>
      <c r="I34" s="4">
        <f t="shared" si="4"/>
        <v>60</v>
      </c>
      <c r="J34" s="12">
        <f>I34-H34</f>
        <v>60</v>
      </c>
      <c r="K34">
        <f t="shared" si="5"/>
        <v>-7310</v>
      </c>
      <c r="M34" s="13"/>
    </row>
    <row r="35" spans="1:13" x14ac:dyDescent="0.25">
      <c r="A35" s="2">
        <v>44960</v>
      </c>
      <c r="B35" s="4">
        <f t="shared" si="2"/>
        <v>2</v>
      </c>
      <c r="C35" s="2" t="s">
        <v>0</v>
      </c>
      <c r="D35">
        <f>WEEKDAY(A35,2)</f>
        <v>5</v>
      </c>
      <c r="E35">
        <v>10</v>
      </c>
      <c r="F35" s="12">
        <f>ROUNDDOWN(VLOOKUP(C35,$M$7:$N$10,2,FALSE)*E35,)</f>
        <v>2</v>
      </c>
      <c r="G35" s="12">
        <f t="shared" si="0"/>
        <v>0</v>
      </c>
      <c r="H35" s="4">
        <f t="shared" si="6"/>
        <v>0</v>
      </c>
      <c r="I35" s="4">
        <f t="shared" si="4"/>
        <v>60</v>
      </c>
      <c r="J35" s="12">
        <f>I35-H35</f>
        <v>60</v>
      </c>
      <c r="K35">
        <f t="shared" si="5"/>
        <v>-7250</v>
      </c>
      <c r="M35" s="13"/>
    </row>
    <row r="36" spans="1:13" x14ac:dyDescent="0.25">
      <c r="A36" s="2">
        <v>44961</v>
      </c>
      <c r="B36" s="4">
        <f t="shared" si="2"/>
        <v>2</v>
      </c>
      <c r="C36" s="2" t="s">
        <v>0</v>
      </c>
      <c r="D36">
        <f>WEEKDAY(A36,2)</f>
        <v>6</v>
      </c>
      <c r="E36">
        <v>10</v>
      </c>
      <c r="F36" s="12">
        <f>ROUNDDOWN(VLOOKUP(C36,$M$7:$N$10,2,FALSE)*E36,)</f>
        <v>2</v>
      </c>
      <c r="G36" s="12">
        <f t="shared" si="0"/>
        <v>0</v>
      </c>
      <c r="H36" s="4">
        <f t="shared" si="6"/>
        <v>0</v>
      </c>
      <c r="I36" s="4">
        <f t="shared" si="4"/>
        <v>0</v>
      </c>
      <c r="J36" s="12">
        <f>I36-H36</f>
        <v>0</v>
      </c>
      <c r="K36">
        <f t="shared" si="5"/>
        <v>-7250</v>
      </c>
      <c r="M36" s="13"/>
    </row>
    <row r="37" spans="1:13" x14ac:dyDescent="0.25">
      <c r="A37" s="2">
        <v>44962</v>
      </c>
      <c r="B37" s="4">
        <f t="shared" si="2"/>
        <v>2</v>
      </c>
      <c r="C37" s="2" t="s">
        <v>0</v>
      </c>
      <c r="D37">
        <f>WEEKDAY(A37,2)</f>
        <v>7</v>
      </c>
      <c r="E37">
        <v>10</v>
      </c>
      <c r="F37" s="12">
        <f>ROUNDDOWN(VLOOKUP(C37,$M$7:$N$10,2,FALSE)*E37,)</f>
        <v>2</v>
      </c>
      <c r="G37" s="12">
        <f t="shared" si="0"/>
        <v>0</v>
      </c>
      <c r="H37" s="4">
        <f t="shared" si="6"/>
        <v>150</v>
      </c>
      <c r="I37" s="4">
        <f t="shared" si="4"/>
        <v>0</v>
      </c>
      <c r="J37" s="12">
        <f>I37-H37</f>
        <v>-150</v>
      </c>
      <c r="K37">
        <f t="shared" si="5"/>
        <v>-7400</v>
      </c>
      <c r="M37" s="13"/>
    </row>
    <row r="38" spans="1:13" x14ac:dyDescent="0.25">
      <c r="A38" s="2">
        <v>44963</v>
      </c>
      <c r="B38" s="4">
        <f t="shared" si="2"/>
        <v>2</v>
      </c>
      <c r="C38" s="2" t="s">
        <v>0</v>
      </c>
      <c r="D38">
        <f>WEEKDAY(A38,2)</f>
        <v>1</v>
      </c>
      <c r="E38">
        <v>10</v>
      </c>
      <c r="F38" s="12">
        <f>ROUNDDOWN(VLOOKUP(C38,$M$7:$N$10,2,FALSE)*E38,)</f>
        <v>2</v>
      </c>
      <c r="G38" s="12">
        <f t="shared" si="0"/>
        <v>0</v>
      </c>
      <c r="H38" s="4">
        <f t="shared" si="6"/>
        <v>0</v>
      </c>
      <c r="I38" s="4">
        <f t="shared" si="4"/>
        <v>60</v>
      </c>
      <c r="J38" s="12">
        <f>I38-H38</f>
        <v>60</v>
      </c>
      <c r="K38">
        <f t="shared" si="5"/>
        <v>-7340</v>
      </c>
      <c r="M38" s="13"/>
    </row>
    <row r="39" spans="1:13" x14ac:dyDescent="0.25">
      <c r="A39" s="2">
        <v>44964</v>
      </c>
      <c r="B39" s="4">
        <f t="shared" si="2"/>
        <v>2</v>
      </c>
      <c r="C39" s="2" t="s">
        <v>0</v>
      </c>
      <c r="D39">
        <f>WEEKDAY(A39,2)</f>
        <v>2</v>
      </c>
      <c r="E39">
        <v>10</v>
      </c>
      <c r="F39" s="12">
        <f>ROUNDDOWN(VLOOKUP(C39,$M$7:$N$10,2,FALSE)*E39,)</f>
        <v>2</v>
      </c>
      <c r="G39" s="12">
        <f t="shared" si="0"/>
        <v>0</v>
      </c>
      <c r="H39" s="4">
        <f t="shared" si="6"/>
        <v>0</v>
      </c>
      <c r="I39" s="4">
        <f t="shared" si="4"/>
        <v>60</v>
      </c>
      <c r="J39" s="12">
        <f>I39-H39</f>
        <v>60</v>
      </c>
      <c r="K39">
        <f t="shared" si="5"/>
        <v>-7280</v>
      </c>
      <c r="M39" s="13"/>
    </row>
    <row r="40" spans="1:13" x14ac:dyDescent="0.25">
      <c r="A40" s="2">
        <v>44965</v>
      </c>
      <c r="B40" s="4">
        <f t="shared" si="2"/>
        <v>2</v>
      </c>
      <c r="C40" s="2" t="s">
        <v>0</v>
      </c>
      <c r="D40">
        <f>WEEKDAY(A40,2)</f>
        <v>3</v>
      </c>
      <c r="E40">
        <v>10</v>
      </c>
      <c r="F40" s="12">
        <f>ROUNDDOWN(VLOOKUP(C40,$M$7:$N$10,2,FALSE)*E40,)</f>
        <v>2</v>
      </c>
      <c r="G40" s="12">
        <f t="shared" si="0"/>
        <v>0</v>
      </c>
      <c r="H40" s="4">
        <f t="shared" si="6"/>
        <v>0</v>
      </c>
      <c r="I40" s="4">
        <f t="shared" si="4"/>
        <v>60</v>
      </c>
      <c r="J40" s="12">
        <f>I40-H40</f>
        <v>60</v>
      </c>
      <c r="K40">
        <f t="shared" si="5"/>
        <v>-7220</v>
      </c>
      <c r="M40" s="13"/>
    </row>
    <row r="41" spans="1:13" x14ac:dyDescent="0.25">
      <c r="A41" s="2">
        <v>44966</v>
      </c>
      <c r="B41" s="4">
        <f t="shared" si="2"/>
        <v>2</v>
      </c>
      <c r="C41" s="2" t="s">
        <v>0</v>
      </c>
      <c r="D41">
        <f>WEEKDAY(A41,2)</f>
        <v>4</v>
      </c>
      <c r="E41">
        <v>10</v>
      </c>
      <c r="F41" s="12">
        <f>ROUNDDOWN(VLOOKUP(C41,$M$7:$N$10,2,FALSE)*E41,)</f>
        <v>2</v>
      </c>
      <c r="G41" s="12">
        <f t="shared" si="0"/>
        <v>0</v>
      </c>
      <c r="H41" s="4">
        <f t="shared" si="6"/>
        <v>0</v>
      </c>
      <c r="I41" s="4">
        <f t="shared" si="4"/>
        <v>60</v>
      </c>
      <c r="J41" s="12">
        <f>I41-H41</f>
        <v>60</v>
      </c>
      <c r="K41">
        <f t="shared" si="5"/>
        <v>-7160</v>
      </c>
      <c r="M41" s="13"/>
    </row>
    <row r="42" spans="1:13" x14ac:dyDescent="0.25">
      <c r="A42" s="2">
        <v>44967</v>
      </c>
      <c r="B42" s="4">
        <f t="shared" si="2"/>
        <v>2</v>
      </c>
      <c r="C42" s="2" t="s">
        <v>0</v>
      </c>
      <c r="D42">
        <f>WEEKDAY(A42,2)</f>
        <v>5</v>
      </c>
      <c r="E42">
        <v>10</v>
      </c>
      <c r="F42" s="12">
        <f>ROUNDDOWN(VLOOKUP(C42,$M$7:$N$10,2,FALSE)*E42,)</f>
        <v>2</v>
      </c>
      <c r="G42" s="12">
        <f t="shared" si="0"/>
        <v>0</v>
      </c>
      <c r="H42" s="4">
        <f t="shared" si="6"/>
        <v>0</v>
      </c>
      <c r="I42" s="4">
        <f t="shared" si="4"/>
        <v>60</v>
      </c>
      <c r="J42" s="12">
        <f>I42-H42</f>
        <v>60</v>
      </c>
      <c r="K42">
        <f t="shared" si="5"/>
        <v>-7100</v>
      </c>
      <c r="M42" s="13"/>
    </row>
    <row r="43" spans="1:13" x14ac:dyDescent="0.25">
      <c r="A43" s="2">
        <v>44968</v>
      </c>
      <c r="B43" s="4">
        <f t="shared" si="2"/>
        <v>2</v>
      </c>
      <c r="C43" s="2" t="s">
        <v>0</v>
      </c>
      <c r="D43">
        <f>WEEKDAY(A43,2)</f>
        <v>6</v>
      </c>
      <c r="E43">
        <v>10</v>
      </c>
      <c r="F43" s="12">
        <f>ROUNDDOWN(VLOOKUP(C43,$M$7:$N$10,2,FALSE)*E43,)</f>
        <v>2</v>
      </c>
      <c r="G43" s="12">
        <f t="shared" si="0"/>
        <v>0</v>
      </c>
      <c r="H43" s="4">
        <f t="shared" si="6"/>
        <v>0</v>
      </c>
      <c r="I43" s="4">
        <f t="shared" si="4"/>
        <v>0</v>
      </c>
      <c r="J43" s="12">
        <f>I43-H43</f>
        <v>0</v>
      </c>
      <c r="K43">
        <f t="shared" si="5"/>
        <v>-7100</v>
      </c>
      <c r="M43" s="13"/>
    </row>
    <row r="44" spans="1:13" x14ac:dyDescent="0.25">
      <c r="A44" s="2">
        <v>44969</v>
      </c>
      <c r="B44" s="4">
        <f t="shared" si="2"/>
        <v>2</v>
      </c>
      <c r="C44" s="2" t="s">
        <v>0</v>
      </c>
      <c r="D44">
        <f>WEEKDAY(A44,2)</f>
        <v>7</v>
      </c>
      <c r="E44">
        <v>10</v>
      </c>
      <c r="F44" s="12">
        <f>ROUNDDOWN(VLOOKUP(C44,$M$7:$N$10,2,FALSE)*E44,)</f>
        <v>2</v>
      </c>
      <c r="G44" s="12">
        <f t="shared" si="0"/>
        <v>0</v>
      </c>
      <c r="H44" s="4">
        <f t="shared" si="6"/>
        <v>150</v>
      </c>
      <c r="I44" s="4">
        <f t="shared" si="4"/>
        <v>0</v>
      </c>
      <c r="J44" s="12">
        <f>I44-H44</f>
        <v>-150</v>
      </c>
      <c r="K44">
        <f t="shared" si="5"/>
        <v>-7250</v>
      </c>
      <c r="M44" s="13"/>
    </row>
    <row r="45" spans="1:13" x14ac:dyDescent="0.25">
      <c r="A45" s="2">
        <v>44970</v>
      </c>
      <c r="B45" s="4">
        <f t="shared" si="2"/>
        <v>2</v>
      </c>
      <c r="C45" s="2" t="s">
        <v>0</v>
      </c>
      <c r="D45">
        <f>WEEKDAY(A45,2)</f>
        <v>1</v>
      </c>
      <c r="E45">
        <v>10</v>
      </c>
      <c r="F45" s="12">
        <f>ROUNDDOWN(VLOOKUP(C45,$M$7:$N$10,2,FALSE)*E45,)</f>
        <v>2</v>
      </c>
      <c r="G45" s="12">
        <f t="shared" si="0"/>
        <v>0</v>
      </c>
      <c r="H45" s="4">
        <f t="shared" si="6"/>
        <v>0</v>
      </c>
      <c r="I45" s="4">
        <f t="shared" si="4"/>
        <v>60</v>
      </c>
      <c r="J45" s="12">
        <f>I45-H45</f>
        <v>60</v>
      </c>
      <c r="K45">
        <f t="shared" si="5"/>
        <v>-7190</v>
      </c>
      <c r="M45" s="13"/>
    </row>
    <row r="46" spans="1:13" x14ac:dyDescent="0.25">
      <c r="A46" s="2">
        <v>44971</v>
      </c>
      <c r="B46" s="4">
        <f t="shared" si="2"/>
        <v>2</v>
      </c>
      <c r="C46" s="2" t="s">
        <v>0</v>
      </c>
      <c r="D46">
        <f>WEEKDAY(A46,2)</f>
        <v>2</v>
      </c>
      <c r="E46">
        <v>10</v>
      </c>
      <c r="F46" s="12">
        <f>ROUNDDOWN(VLOOKUP(C46,$M$7:$N$10,2,FALSE)*E46,)</f>
        <v>2</v>
      </c>
      <c r="G46" s="12">
        <f t="shared" si="0"/>
        <v>0</v>
      </c>
      <c r="H46" s="4">
        <f t="shared" si="6"/>
        <v>0</v>
      </c>
      <c r="I46" s="4">
        <f t="shared" si="4"/>
        <v>60</v>
      </c>
      <c r="J46" s="12">
        <f>I46-H46</f>
        <v>60</v>
      </c>
      <c r="K46">
        <f t="shared" si="5"/>
        <v>-7130</v>
      </c>
      <c r="M46" s="13"/>
    </row>
    <row r="47" spans="1:13" x14ac:dyDescent="0.25">
      <c r="A47" s="2">
        <v>44972</v>
      </c>
      <c r="B47" s="4">
        <f t="shared" si="2"/>
        <v>2</v>
      </c>
      <c r="C47" s="2" t="s">
        <v>0</v>
      </c>
      <c r="D47">
        <f>WEEKDAY(A47,2)</f>
        <v>3</v>
      </c>
      <c r="E47">
        <v>10</v>
      </c>
      <c r="F47" s="12">
        <f>ROUNDDOWN(VLOOKUP(C47,$M$7:$N$10,2,FALSE)*E47,)</f>
        <v>2</v>
      </c>
      <c r="G47" s="12">
        <f t="shared" si="0"/>
        <v>0</v>
      </c>
      <c r="H47" s="4">
        <f t="shared" si="6"/>
        <v>0</v>
      </c>
      <c r="I47" s="4">
        <f t="shared" si="4"/>
        <v>60</v>
      </c>
      <c r="J47" s="12">
        <f>I47-H47</f>
        <v>60</v>
      </c>
      <c r="K47">
        <f t="shared" si="5"/>
        <v>-7070</v>
      </c>
      <c r="M47" s="13"/>
    </row>
    <row r="48" spans="1:13" x14ac:dyDescent="0.25">
      <c r="A48" s="2">
        <v>44973</v>
      </c>
      <c r="B48" s="4">
        <f t="shared" si="2"/>
        <v>2</v>
      </c>
      <c r="C48" s="2" t="s">
        <v>0</v>
      </c>
      <c r="D48">
        <f>WEEKDAY(A48,2)</f>
        <v>4</v>
      </c>
      <c r="E48">
        <v>10</v>
      </c>
      <c r="F48" s="12">
        <f>ROUNDDOWN(VLOOKUP(C48,$M$7:$N$10,2,FALSE)*E48,)</f>
        <v>2</v>
      </c>
      <c r="G48" s="12">
        <f t="shared" si="0"/>
        <v>0</v>
      </c>
      <c r="H48" s="4">
        <f t="shared" si="6"/>
        <v>0</v>
      </c>
      <c r="I48" s="4">
        <f t="shared" si="4"/>
        <v>60</v>
      </c>
      <c r="J48" s="12">
        <f>I48-H48</f>
        <v>60</v>
      </c>
      <c r="K48">
        <f t="shared" si="5"/>
        <v>-7010</v>
      </c>
      <c r="M48" s="13"/>
    </row>
    <row r="49" spans="1:13" x14ac:dyDescent="0.25">
      <c r="A49" s="2">
        <v>44974</v>
      </c>
      <c r="B49" s="4">
        <f t="shared" si="2"/>
        <v>2</v>
      </c>
      <c r="C49" s="2" t="s">
        <v>0</v>
      </c>
      <c r="D49">
        <f>WEEKDAY(A49,2)</f>
        <v>5</v>
      </c>
      <c r="E49">
        <v>10</v>
      </c>
      <c r="F49" s="12">
        <f>ROUNDDOWN(VLOOKUP(C49,$M$7:$N$10,2,FALSE)*E49,)</f>
        <v>2</v>
      </c>
      <c r="G49" s="12">
        <f t="shared" si="0"/>
        <v>0</v>
      </c>
      <c r="H49" s="4">
        <f t="shared" si="6"/>
        <v>0</v>
      </c>
      <c r="I49" s="4">
        <f t="shared" si="4"/>
        <v>60</v>
      </c>
      <c r="J49" s="12">
        <f>I49-H49</f>
        <v>60</v>
      </c>
      <c r="K49">
        <f t="shared" si="5"/>
        <v>-6950</v>
      </c>
      <c r="M49" s="13"/>
    </row>
    <row r="50" spans="1:13" x14ac:dyDescent="0.25">
      <c r="A50" s="2">
        <v>44975</v>
      </c>
      <c r="B50" s="4">
        <f t="shared" si="2"/>
        <v>2</v>
      </c>
      <c r="C50" s="2" t="s">
        <v>0</v>
      </c>
      <c r="D50">
        <f>WEEKDAY(A50,2)</f>
        <v>6</v>
      </c>
      <c r="E50">
        <v>10</v>
      </c>
      <c r="F50" s="12">
        <f>ROUNDDOWN(VLOOKUP(C50,$M$7:$N$10,2,FALSE)*E50,)</f>
        <v>2</v>
      </c>
      <c r="G50" s="12">
        <f t="shared" si="0"/>
        <v>0</v>
      </c>
      <c r="H50" s="4">
        <f t="shared" si="6"/>
        <v>0</v>
      </c>
      <c r="I50" s="4">
        <f t="shared" si="4"/>
        <v>0</v>
      </c>
      <c r="J50" s="12">
        <f>I50-H50</f>
        <v>0</v>
      </c>
      <c r="K50">
        <f t="shared" si="5"/>
        <v>-6950</v>
      </c>
      <c r="M50" s="13"/>
    </row>
    <row r="51" spans="1:13" x14ac:dyDescent="0.25">
      <c r="A51" s="2">
        <v>44976</v>
      </c>
      <c r="B51" s="4">
        <f t="shared" si="2"/>
        <v>2</v>
      </c>
      <c r="C51" s="2" t="s">
        <v>0</v>
      </c>
      <c r="D51">
        <f>WEEKDAY(A51,2)</f>
        <v>7</v>
      </c>
      <c r="E51">
        <v>10</v>
      </c>
      <c r="F51" s="12">
        <f>ROUNDDOWN(VLOOKUP(C51,$M$7:$N$10,2,FALSE)*E51,)</f>
        <v>2</v>
      </c>
      <c r="G51" s="12">
        <f t="shared" si="0"/>
        <v>0</v>
      </c>
      <c r="H51" s="4">
        <f t="shared" si="6"/>
        <v>150</v>
      </c>
      <c r="I51" s="4">
        <f t="shared" si="4"/>
        <v>0</v>
      </c>
      <c r="J51" s="12">
        <f>I51-H51</f>
        <v>-150</v>
      </c>
      <c r="K51">
        <f t="shared" si="5"/>
        <v>-7100</v>
      </c>
      <c r="M51" s="13"/>
    </row>
    <row r="52" spans="1:13" x14ac:dyDescent="0.25">
      <c r="A52" s="2">
        <v>44977</v>
      </c>
      <c r="B52" s="4">
        <f t="shared" si="2"/>
        <v>2</v>
      </c>
      <c r="C52" s="2" t="s">
        <v>0</v>
      </c>
      <c r="D52">
        <f>WEEKDAY(A52,2)</f>
        <v>1</v>
      </c>
      <c r="E52">
        <v>10</v>
      </c>
      <c r="F52" s="12">
        <f>ROUNDDOWN(VLOOKUP(C52,$M$7:$N$10,2,FALSE)*E52,)</f>
        <v>2</v>
      </c>
      <c r="G52" s="12">
        <f t="shared" si="0"/>
        <v>0</v>
      </c>
      <c r="H52" s="4">
        <f t="shared" si="6"/>
        <v>0</v>
      </c>
      <c r="I52" s="4">
        <f t="shared" si="4"/>
        <v>60</v>
      </c>
      <c r="J52" s="12">
        <f>I52-H52</f>
        <v>60</v>
      </c>
      <c r="K52">
        <f t="shared" si="5"/>
        <v>-7040</v>
      </c>
      <c r="M52" s="13"/>
    </row>
    <row r="53" spans="1:13" x14ac:dyDescent="0.25">
      <c r="A53" s="2">
        <v>44978</v>
      </c>
      <c r="B53" s="4">
        <f t="shared" si="2"/>
        <v>2</v>
      </c>
      <c r="C53" s="2" t="s">
        <v>0</v>
      </c>
      <c r="D53">
        <f>WEEKDAY(A53,2)</f>
        <v>2</v>
      </c>
      <c r="E53">
        <v>10</v>
      </c>
      <c r="F53" s="12">
        <f>ROUNDDOWN(VLOOKUP(C53,$M$7:$N$10,2,FALSE)*E53,)</f>
        <v>2</v>
      </c>
      <c r="G53" s="12">
        <f t="shared" si="0"/>
        <v>0</v>
      </c>
      <c r="H53" s="4">
        <f t="shared" si="6"/>
        <v>0</v>
      </c>
      <c r="I53" s="4">
        <f t="shared" si="4"/>
        <v>60</v>
      </c>
      <c r="J53" s="12">
        <f>I53-H53</f>
        <v>60</v>
      </c>
      <c r="K53">
        <f t="shared" si="5"/>
        <v>-6980</v>
      </c>
      <c r="M53" s="13"/>
    </row>
    <row r="54" spans="1:13" x14ac:dyDescent="0.25">
      <c r="A54" s="2">
        <v>44979</v>
      </c>
      <c r="B54" s="4">
        <f t="shared" si="2"/>
        <v>2</v>
      </c>
      <c r="C54" s="2" t="s">
        <v>0</v>
      </c>
      <c r="D54">
        <f>WEEKDAY(A54,2)</f>
        <v>3</v>
      </c>
      <c r="E54">
        <v>10</v>
      </c>
      <c r="F54" s="12">
        <f>ROUNDDOWN(VLOOKUP(C54,$M$7:$N$10,2,FALSE)*E54,)</f>
        <v>2</v>
      </c>
      <c r="G54" s="12">
        <f t="shared" si="0"/>
        <v>0</v>
      </c>
      <c r="H54" s="4">
        <f t="shared" si="6"/>
        <v>0</v>
      </c>
      <c r="I54" s="4">
        <f t="shared" si="4"/>
        <v>60</v>
      </c>
      <c r="J54" s="12">
        <f>I54-H54</f>
        <v>60</v>
      </c>
      <c r="K54">
        <f t="shared" si="5"/>
        <v>-6920</v>
      </c>
      <c r="M54" s="13"/>
    </row>
    <row r="55" spans="1:13" x14ac:dyDescent="0.25">
      <c r="A55" s="2">
        <v>44980</v>
      </c>
      <c r="B55" s="4">
        <f t="shared" si="2"/>
        <v>2</v>
      </c>
      <c r="C55" s="2" t="s">
        <v>0</v>
      </c>
      <c r="D55">
        <f>WEEKDAY(A55,2)</f>
        <v>4</v>
      </c>
      <c r="E55">
        <v>10</v>
      </c>
      <c r="F55" s="12">
        <f>ROUNDDOWN(VLOOKUP(C55,$M$7:$N$10,2,FALSE)*E55,)</f>
        <v>2</v>
      </c>
      <c r="G55" s="12">
        <f t="shared" si="0"/>
        <v>0</v>
      </c>
      <c r="H55" s="4">
        <f t="shared" si="6"/>
        <v>0</v>
      </c>
      <c r="I55" s="4">
        <f t="shared" si="4"/>
        <v>60</v>
      </c>
      <c r="J55" s="12">
        <f>I55-H55</f>
        <v>60</v>
      </c>
      <c r="K55">
        <f t="shared" si="5"/>
        <v>-6860</v>
      </c>
      <c r="M55" s="13"/>
    </row>
    <row r="56" spans="1:13" x14ac:dyDescent="0.25">
      <c r="A56" s="2">
        <v>44981</v>
      </c>
      <c r="B56" s="4">
        <f t="shared" si="2"/>
        <v>2</v>
      </c>
      <c r="C56" s="2" t="s">
        <v>0</v>
      </c>
      <c r="D56">
        <f>WEEKDAY(A56,2)</f>
        <v>5</v>
      </c>
      <c r="E56">
        <v>10</v>
      </c>
      <c r="F56" s="12">
        <f>ROUNDDOWN(VLOOKUP(C56,$M$7:$N$10,2,FALSE)*E56,)</f>
        <v>2</v>
      </c>
      <c r="G56" s="12">
        <f t="shared" si="0"/>
        <v>0</v>
      </c>
      <c r="H56" s="4">
        <f t="shared" si="6"/>
        <v>0</v>
      </c>
      <c r="I56" s="4">
        <f t="shared" si="4"/>
        <v>60</v>
      </c>
      <c r="J56" s="12">
        <f>I56-H56</f>
        <v>60</v>
      </c>
      <c r="K56">
        <f t="shared" si="5"/>
        <v>-6800</v>
      </c>
      <c r="M56" s="13"/>
    </row>
    <row r="57" spans="1:13" x14ac:dyDescent="0.25">
      <c r="A57" s="2">
        <v>44982</v>
      </c>
      <c r="B57" s="4">
        <f t="shared" si="2"/>
        <v>2</v>
      </c>
      <c r="C57" s="2" t="s">
        <v>0</v>
      </c>
      <c r="D57">
        <f>WEEKDAY(A57,2)</f>
        <v>6</v>
      </c>
      <c r="E57">
        <v>10</v>
      </c>
      <c r="F57" s="12">
        <f>ROUNDDOWN(VLOOKUP(C57,$M$7:$N$10,2,FALSE)*E57,)</f>
        <v>2</v>
      </c>
      <c r="G57" s="12">
        <f t="shared" si="0"/>
        <v>0</v>
      </c>
      <c r="H57" s="4">
        <f t="shared" si="6"/>
        <v>0</v>
      </c>
      <c r="I57" s="4">
        <f t="shared" si="4"/>
        <v>0</v>
      </c>
      <c r="J57" s="12">
        <f>I57-H57</f>
        <v>0</v>
      </c>
      <c r="K57">
        <f t="shared" si="5"/>
        <v>-6800</v>
      </c>
      <c r="M57" s="13"/>
    </row>
    <row r="58" spans="1:13" x14ac:dyDescent="0.25">
      <c r="A58" s="2">
        <v>44983</v>
      </c>
      <c r="B58" s="4">
        <f t="shared" si="2"/>
        <v>2</v>
      </c>
      <c r="C58" s="2" t="s">
        <v>0</v>
      </c>
      <c r="D58">
        <f>WEEKDAY(A58,2)</f>
        <v>7</v>
      </c>
      <c r="E58">
        <v>10</v>
      </c>
      <c r="F58" s="12">
        <f>ROUNDDOWN(VLOOKUP(C58,$M$7:$N$10,2,FALSE)*E58,)</f>
        <v>2</v>
      </c>
      <c r="G58" s="12">
        <f t="shared" si="0"/>
        <v>0</v>
      </c>
      <c r="H58" s="4">
        <f t="shared" si="6"/>
        <v>150</v>
      </c>
      <c r="I58" s="4">
        <f t="shared" si="4"/>
        <v>0</v>
      </c>
      <c r="J58" s="12">
        <f>I58-H58</f>
        <v>-150</v>
      </c>
      <c r="K58">
        <f t="shared" si="5"/>
        <v>-6950</v>
      </c>
      <c r="M58" s="13"/>
    </row>
    <row r="59" spans="1:13" x14ac:dyDescent="0.25">
      <c r="A59" s="2">
        <v>44984</v>
      </c>
      <c r="B59" s="4">
        <f t="shared" si="2"/>
        <v>2</v>
      </c>
      <c r="C59" s="2" t="s">
        <v>0</v>
      </c>
      <c r="D59">
        <f>WEEKDAY(A59,2)</f>
        <v>1</v>
      </c>
      <c r="E59">
        <v>10</v>
      </c>
      <c r="F59" s="12">
        <f>ROUNDDOWN(VLOOKUP(C59,$M$7:$N$10,2,FALSE)*E59,)</f>
        <v>2</v>
      </c>
      <c r="G59" s="12">
        <f t="shared" si="0"/>
        <v>0</v>
      </c>
      <c r="H59" s="4">
        <f t="shared" si="6"/>
        <v>0</v>
      </c>
      <c r="I59" s="4">
        <f t="shared" si="4"/>
        <v>60</v>
      </c>
      <c r="J59" s="12">
        <f>I59-H59</f>
        <v>60</v>
      </c>
      <c r="K59">
        <f t="shared" si="5"/>
        <v>-6890</v>
      </c>
      <c r="M59" s="13"/>
    </row>
    <row r="60" spans="1:13" x14ac:dyDescent="0.25">
      <c r="A60" s="2">
        <v>44985</v>
      </c>
      <c r="B60" s="4">
        <f t="shared" si="2"/>
        <v>2</v>
      </c>
      <c r="C60" s="2" t="s">
        <v>0</v>
      </c>
      <c r="D60">
        <f>WEEKDAY(A60,2)</f>
        <v>2</v>
      </c>
      <c r="E60">
        <v>10</v>
      </c>
      <c r="F60" s="12">
        <f>ROUNDDOWN(VLOOKUP(C60,$M$7:$N$10,2,FALSE)*E60,)</f>
        <v>2</v>
      </c>
      <c r="G60" s="12">
        <f t="shared" si="0"/>
        <v>0</v>
      </c>
      <c r="H60" s="4">
        <f t="shared" si="6"/>
        <v>0</v>
      </c>
      <c r="I60" s="4">
        <f t="shared" si="4"/>
        <v>60</v>
      </c>
      <c r="J60" s="12">
        <f>I60-H60</f>
        <v>60</v>
      </c>
      <c r="K60">
        <f t="shared" si="5"/>
        <v>-6830</v>
      </c>
    </row>
    <row r="61" spans="1:13" x14ac:dyDescent="0.25">
      <c r="A61" s="2">
        <v>44986</v>
      </c>
      <c r="B61" s="4">
        <f t="shared" si="2"/>
        <v>3</v>
      </c>
      <c r="C61" s="2" t="s">
        <v>0</v>
      </c>
      <c r="D61">
        <f>WEEKDAY(A61,2)</f>
        <v>3</v>
      </c>
      <c r="E61">
        <v>10</v>
      </c>
      <c r="F61" s="12">
        <f>ROUNDDOWN(VLOOKUP(C61,$M$7:$N$10,2,FALSE)*E61,)</f>
        <v>2</v>
      </c>
      <c r="G61" s="12">
        <f t="shared" si="0"/>
        <v>0</v>
      </c>
      <c r="H61" s="4">
        <f t="shared" si="6"/>
        <v>0</v>
      </c>
      <c r="I61" s="4">
        <f t="shared" si="4"/>
        <v>60</v>
      </c>
      <c r="J61" s="12">
        <f>I61-H61</f>
        <v>60</v>
      </c>
      <c r="K61">
        <f t="shared" si="5"/>
        <v>-6770</v>
      </c>
    </row>
    <row r="62" spans="1:13" x14ac:dyDescent="0.25">
      <c r="A62" s="2">
        <v>44987</v>
      </c>
      <c r="B62" s="4">
        <f t="shared" si="2"/>
        <v>3</v>
      </c>
      <c r="C62" s="2" t="s">
        <v>0</v>
      </c>
      <c r="D62">
        <f>WEEKDAY(A62,2)</f>
        <v>4</v>
      </c>
      <c r="E62">
        <v>10</v>
      </c>
      <c r="F62" s="12">
        <f>ROUNDDOWN(VLOOKUP(C62,$M$7:$N$10,2,FALSE)*E62,)</f>
        <v>2</v>
      </c>
      <c r="G62" s="12">
        <f t="shared" si="0"/>
        <v>0</v>
      </c>
      <c r="H62" s="4">
        <f t="shared" si="6"/>
        <v>0</v>
      </c>
      <c r="I62" s="4">
        <f t="shared" si="4"/>
        <v>60</v>
      </c>
      <c r="J62" s="12">
        <f>I62-H62</f>
        <v>60</v>
      </c>
      <c r="K62">
        <f t="shared" si="5"/>
        <v>-6710</v>
      </c>
    </row>
    <row r="63" spans="1:13" x14ac:dyDescent="0.25">
      <c r="A63" s="2">
        <v>44988</v>
      </c>
      <c r="B63" s="4">
        <f t="shared" si="2"/>
        <v>3</v>
      </c>
      <c r="C63" s="2" t="s">
        <v>0</v>
      </c>
      <c r="D63">
        <f>WEEKDAY(A63,2)</f>
        <v>5</v>
      </c>
      <c r="E63">
        <v>10</v>
      </c>
      <c r="F63" s="12">
        <f>ROUNDDOWN(VLOOKUP(C63,$M$7:$N$10,2,FALSE)*E63,)</f>
        <v>2</v>
      </c>
      <c r="G63" s="12">
        <f t="shared" si="0"/>
        <v>0</v>
      </c>
      <c r="H63" s="4">
        <f t="shared" si="6"/>
        <v>0</v>
      </c>
      <c r="I63" s="4">
        <f t="shared" si="4"/>
        <v>60</v>
      </c>
      <c r="J63" s="12">
        <f>I63-H63</f>
        <v>60</v>
      </c>
      <c r="K63">
        <f t="shared" si="5"/>
        <v>-6650</v>
      </c>
    </row>
    <row r="64" spans="1:13" x14ac:dyDescent="0.25">
      <c r="A64" s="2">
        <v>44989</v>
      </c>
      <c r="B64" s="4">
        <f t="shared" si="2"/>
        <v>3</v>
      </c>
      <c r="C64" s="2" t="s">
        <v>0</v>
      </c>
      <c r="D64">
        <f>WEEKDAY(A64,2)</f>
        <v>6</v>
      </c>
      <c r="E64">
        <v>10</v>
      </c>
      <c r="F64" s="12">
        <f>ROUNDDOWN(VLOOKUP(C64,$M$7:$N$10,2,FALSE)*E64,)</f>
        <v>2</v>
      </c>
      <c r="G64" s="12">
        <f t="shared" si="0"/>
        <v>0</v>
      </c>
      <c r="H64" s="4">
        <f t="shared" si="6"/>
        <v>0</v>
      </c>
      <c r="I64" s="4">
        <f t="shared" si="4"/>
        <v>0</v>
      </c>
      <c r="J64" s="12">
        <f>I64-H64</f>
        <v>0</v>
      </c>
      <c r="K64">
        <f t="shared" si="5"/>
        <v>-6650</v>
      </c>
    </row>
    <row r="65" spans="1:11" x14ac:dyDescent="0.25">
      <c r="A65" s="2">
        <v>44990</v>
      </c>
      <c r="B65" s="4">
        <f t="shared" si="2"/>
        <v>3</v>
      </c>
      <c r="C65" s="2" t="s">
        <v>0</v>
      </c>
      <c r="D65">
        <f>WEEKDAY(A65,2)</f>
        <v>7</v>
      </c>
      <c r="E65">
        <v>10</v>
      </c>
      <c r="F65" s="12">
        <f>ROUNDDOWN(VLOOKUP(C65,$M$7:$N$10,2,FALSE)*E65,)</f>
        <v>2</v>
      </c>
      <c r="G65" s="12">
        <f t="shared" si="0"/>
        <v>0</v>
      </c>
      <c r="H65" s="4">
        <f t="shared" si="6"/>
        <v>150</v>
      </c>
      <c r="I65" s="4">
        <f t="shared" si="4"/>
        <v>0</v>
      </c>
      <c r="J65" s="12">
        <f>I65-H65</f>
        <v>-150</v>
      </c>
      <c r="K65">
        <f t="shared" si="5"/>
        <v>-6800</v>
      </c>
    </row>
    <row r="66" spans="1:11" x14ac:dyDescent="0.25">
      <c r="A66" s="2">
        <v>44991</v>
      </c>
      <c r="B66" s="4">
        <f t="shared" si="2"/>
        <v>3</v>
      </c>
      <c r="C66" s="2" t="s">
        <v>0</v>
      </c>
      <c r="D66">
        <f>WEEKDAY(A66,2)</f>
        <v>1</v>
      </c>
      <c r="E66">
        <v>10</v>
      </c>
      <c r="F66" s="12">
        <f>ROUNDDOWN(VLOOKUP(C66,$M$7:$N$10,2,FALSE)*E66,)</f>
        <v>2</v>
      </c>
      <c r="G66" s="12">
        <f t="shared" ref="G66:G129" si="7">IF(E66&lt;&gt;E67, 2400,0)</f>
        <v>0</v>
      </c>
      <c r="H66" s="4">
        <f t="shared" si="6"/>
        <v>0</v>
      </c>
      <c r="I66" s="4">
        <f t="shared" si="4"/>
        <v>60</v>
      </c>
      <c r="J66" s="12">
        <f>I66-H66</f>
        <v>60</v>
      </c>
      <c r="K66">
        <f t="shared" si="5"/>
        <v>-6740</v>
      </c>
    </row>
    <row r="67" spans="1:11" x14ac:dyDescent="0.25">
      <c r="A67" s="2">
        <v>44992</v>
      </c>
      <c r="B67" s="4">
        <f t="shared" ref="B67:B130" si="8">MONTH(A67)</f>
        <v>3</v>
      </c>
      <c r="C67" s="2" t="s">
        <v>0</v>
      </c>
      <c r="D67">
        <f>WEEKDAY(A67,2)</f>
        <v>2</v>
      </c>
      <c r="E67">
        <v>10</v>
      </c>
      <c r="F67" s="12">
        <f>ROUNDDOWN(VLOOKUP(C67,$M$7:$N$10,2,FALSE)*E67,)</f>
        <v>2</v>
      </c>
      <c r="G67" s="12">
        <f t="shared" si="7"/>
        <v>0</v>
      </c>
      <c r="H67" s="4">
        <f t="shared" si="6"/>
        <v>0</v>
      </c>
      <c r="I67" s="4">
        <f t="shared" si="4"/>
        <v>60</v>
      </c>
      <c r="J67" s="12">
        <f>I67-H67</f>
        <v>60</v>
      </c>
      <c r="K67">
        <f t="shared" si="5"/>
        <v>-6680</v>
      </c>
    </row>
    <row r="68" spans="1:11" x14ac:dyDescent="0.25">
      <c r="A68" s="2">
        <v>44993</v>
      </c>
      <c r="B68" s="4">
        <f t="shared" si="8"/>
        <v>3</v>
      </c>
      <c r="C68" s="2" t="s">
        <v>0</v>
      </c>
      <c r="D68">
        <f>WEEKDAY(A68,2)</f>
        <v>3</v>
      </c>
      <c r="E68">
        <v>10</v>
      </c>
      <c r="F68" s="12">
        <f>ROUNDDOWN(VLOOKUP(C68,$M$7:$N$10,2,FALSE)*E68,)</f>
        <v>2</v>
      </c>
      <c r="G68" s="12">
        <f t="shared" si="7"/>
        <v>0</v>
      </c>
      <c r="H68" s="4">
        <f t="shared" si="6"/>
        <v>0</v>
      </c>
      <c r="I68" s="4">
        <f t="shared" ref="I68:I131" si="9">IF(D68&lt;=5,F68*$N$4,0)</f>
        <v>60</v>
      </c>
      <c r="J68" s="12">
        <f>I68-H68</f>
        <v>60</v>
      </c>
      <c r="K68">
        <f t="shared" ref="K68:K131" si="10">K67+J68</f>
        <v>-6620</v>
      </c>
    </row>
    <row r="69" spans="1:11" x14ac:dyDescent="0.25">
      <c r="A69" s="2">
        <v>44994</v>
      </c>
      <c r="B69" s="4">
        <f t="shared" si="8"/>
        <v>3</v>
      </c>
      <c r="C69" s="2" t="s">
        <v>0</v>
      </c>
      <c r="D69">
        <f>WEEKDAY(A69,2)</f>
        <v>4</v>
      </c>
      <c r="E69">
        <v>10</v>
      </c>
      <c r="F69" s="12">
        <f>ROUNDDOWN(VLOOKUP(C69,$M$7:$N$10,2,FALSE)*E69,)</f>
        <v>2</v>
      </c>
      <c r="G69" s="12">
        <f t="shared" si="7"/>
        <v>0</v>
      </c>
      <c r="H69" s="4">
        <f t="shared" si="6"/>
        <v>0</v>
      </c>
      <c r="I69" s="4">
        <f t="shared" si="9"/>
        <v>60</v>
      </c>
      <c r="J69" s="12">
        <f>I69-H69</f>
        <v>60</v>
      </c>
      <c r="K69">
        <f t="shared" si="10"/>
        <v>-6560</v>
      </c>
    </row>
    <row r="70" spans="1:11" x14ac:dyDescent="0.25">
      <c r="A70" s="2">
        <v>44995</v>
      </c>
      <c r="B70" s="4">
        <f t="shared" si="8"/>
        <v>3</v>
      </c>
      <c r="C70" s="2" t="s">
        <v>0</v>
      </c>
      <c r="D70">
        <f>WEEKDAY(A70,2)</f>
        <v>5</v>
      </c>
      <c r="E70">
        <v>10</v>
      </c>
      <c r="F70" s="12">
        <f>ROUNDDOWN(VLOOKUP(C70,$M$7:$N$10,2,FALSE)*E70,)</f>
        <v>2</v>
      </c>
      <c r="G70" s="12">
        <f t="shared" si="7"/>
        <v>0</v>
      </c>
      <c r="H70" s="4">
        <f t="shared" si="6"/>
        <v>0</v>
      </c>
      <c r="I70" s="4">
        <f t="shared" si="9"/>
        <v>60</v>
      </c>
      <c r="J70" s="12">
        <f>I70-H70</f>
        <v>60</v>
      </c>
      <c r="K70">
        <f t="shared" si="10"/>
        <v>-6500</v>
      </c>
    </row>
    <row r="71" spans="1:11" x14ac:dyDescent="0.25">
      <c r="A71" s="2">
        <v>44996</v>
      </c>
      <c r="B71" s="4">
        <f t="shared" si="8"/>
        <v>3</v>
      </c>
      <c r="C71" s="2" t="s">
        <v>0</v>
      </c>
      <c r="D71">
        <f>WEEKDAY(A71,2)</f>
        <v>6</v>
      </c>
      <c r="E71">
        <v>10</v>
      </c>
      <c r="F71" s="12">
        <f>ROUNDDOWN(VLOOKUP(C71,$M$7:$N$10,2,FALSE)*E71,)</f>
        <v>2</v>
      </c>
      <c r="G71" s="12">
        <f t="shared" si="7"/>
        <v>0</v>
      </c>
      <c r="H71" s="4">
        <f t="shared" ref="H71:H134" si="11">IF(D71&lt;=5,0,IF(D71=7,$N$5*E71,0))</f>
        <v>0</v>
      </c>
      <c r="I71" s="4">
        <f t="shared" si="9"/>
        <v>0</v>
      </c>
      <c r="J71" s="12">
        <f>I71-H71</f>
        <v>0</v>
      </c>
      <c r="K71">
        <f t="shared" si="10"/>
        <v>-6500</v>
      </c>
    </row>
    <row r="72" spans="1:11" x14ac:dyDescent="0.25">
      <c r="A72" s="2">
        <v>44997</v>
      </c>
      <c r="B72" s="4">
        <f t="shared" si="8"/>
        <v>3</v>
      </c>
      <c r="C72" s="2" t="s">
        <v>0</v>
      </c>
      <c r="D72">
        <f>WEEKDAY(A72,2)</f>
        <v>7</v>
      </c>
      <c r="E72">
        <v>10</v>
      </c>
      <c r="F72" s="12">
        <f>ROUNDDOWN(VLOOKUP(C72,$M$7:$N$10,2,FALSE)*E72,)</f>
        <v>2</v>
      </c>
      <c r="G72" s="12">
        <f t="shared" si="7"/>
        <v>0</v>
      </c>
      <c r="H72" s="4">
        <f t="shared" si="11"/>
        <v>150</v>
      </c>
      <c r="I72" s="4">
        <f t="shared" si="9"/>
        <v>0</v>
      </c>
      <c r="J72" s="12">
        <f>I72-H72</f>
        <v>-150</v>
      </c>
      <c r="K72">
        <f t="shared" si="10"/>
        <v>-6650</v>
      </c>
    </row>
    <row r="73" spans="1:11" x14ac:dyDescent="0.25">
      <c r="A73" s="2">
        <v>44998</v>
      </c>
      <c r="B73" s="4">
        <f t="shared" si="8"/>
        <v>3</v>
      </c>
      <c r="C73" s="2" t="s">
        <v>0</v>
      </c>
      <c r="D73">
        <f>WEEKDAY(A73,2)</f>
        <v>1</v>
      </c>
      <c r="E73">
        <v>10</v>
      </c>
      <c r="F73" s="12">
        <f>ROUNDDOWN(VLOOKUP(C73,$M$7:$N$10,2,FALSE)*E73,)</f>
        <v>2</v>
      </c>
      <c r="G73" s="12">
        <f t="shared" si="7"/>
        <v>0</v>
      </c>
      <c r="H73" s="4">
        <f t="shared" si="11"/>
        <v>0</v>
      </c>
      <c r="I73" s="4">
        <f t="shared" si="9"/>
        <v>60</v>
      </c>
      <c r="J73" s="12">
        <f>I73-H73</f>
        <v>60</v>
      </c>
      <c r="K73">
        <f t="shared" si="10"/>
        <v>-6590</v>
      </c>
    </row>
    <row r="74" spans="1:11" x14ac:dyDescent="0.25">
      <c r="A74" s="2">
        <v>44999</v>
      </c>
      <c r="B74" s="4">
        <f t="shared" si="8"/>
        <v>3</v>
      </c>
      <c r="C74" s="2" t="s">
        <v>0</v>
      </c>
      <c r="D74">
        <f>WEEKDAY(A74,2)</f>
        <v>2</v>
      </c>
      <c r="E74">
        <v>10</v>
      </c>
      <c r="F74" s="12">
        <f>ROUNDDOWN(VLOOKUP(C74,$M$7:$N$10,2,FALSE)*E74,)</f>
        <v>2</v>
      </c>
      <c r="G74" s="12">
        <f t="shared" si="7"/>
        <v>0</v>
      </c>
      <c r="H74" s="4">
        <f t="shared" si="11"/>
        <v>0</v>
      </c>
      <c r="I74" s="4">
        <f t="shared" si="9"/>
        <v>60</v>
      </c>
      <c r="J74" s="12">
        <f>I74-H74</f>
        <v>60</v>
      </c>
      <c r="K74">
        <f t="shared" si="10"/>
        <v>-6530</v>
      </c>
    </row>
    <row r="75" spans="1:11" x14ac:dyDescent="0.25">
      <c r="A75" s="2">
        <v>45000</v>
      </c>
      <c r="B75" s="4">
        <f t="shared" si="8"/>
        <v>3</v>
      </c>
      <c r="C75" s="2" t="s">
        <v>0</v>
      </c>
      <c r="D75">
        <f>WEEKDAY(A75,2)</f>
        <v>3</v>
      </c>
      <c r="E75">
        <v>10</v>
      </c>
      <c r="F75" s="12">
        <f>ROUNDDOWN(VLOOKUP(C75,$M$7:$N$10,2,FALSE)*E75,)</f>
        <v>2</v>
      </c>
      <c r="G75" s="12">
        <f t="shared" si="7"/>
        <v>0</v>
      </c>
      <c r="H75" s="4">
        <f t="shared" si="11"/>
        <v>0</v>
      </c>
      <c r="I75" s="4">
        <f t="shared" si="9"/>
        <v>60</v>
      </c>
      <c r="J75" s="12">
        <f>I75-H75</f>
        <v>60</v>
      </c>
      <c r="K75">
        <f t="shared" si="10"/>
        <v>-6470</v>
      </c>
    </row>
    <row r="76" spans="1:11" x14ac:dyDescent="0.25">
      <c r="A76" s="2">
        <v>45001</v>
      </c>
      <c r="B76" s="4">
        <f t="shared" si="8"/>
        <v>3</v>
      </c>
      <c r="C76" s="2" t="s">
        <v>0</v>
      </c>
      <c r="D76">
        <f>WEEKDAY(A76,2)</f>
        <v>4</v>
      </c>
      <c r="E76">
        <v>10</v>
      </c>
      <c r="F76" s="12">
        <f>ROUNDDOWN(VLOOKUP(C76,$M$7:$N$10,2,FALSE)*E76,)</f>
        <v>2</v>
      </c>
      <c r="G76" s="12">
        <f t="shared" si="7"/>
        <v>0</v>
      </c>
      <c r="H76" s="4">
        <f t="shared" si="11"/>
        <v>0</v>
      </c>
      <c r="I76" s="4">
        <f t="shared" si="9"/>
        <v>60</v>
      </c>
      <c r="J76" s="12">
        <f>I76-H76</f>
        <v>60</v>
      </c>
      <c r="K76">
        <f t="shared" si="10"/>
        <v>-6410</v>
      </c>
    </row>
    <row r="77" spans="1:11" x14ac:dyDescent="0.25">
      <c r="A77" s="2">
        <v>45002</v>
      </c>
      <c r="B77" s="4">
        <f t="shared" si="8"/>
        <v>3</v>
      </c>
      <c r="C77" s="2" t="s">
        <v>0</v>
      </c>
      <c r="D77">
        <f>WEEKDAY(A77,2)</f>
        <v>5</v>
      </c>
      <c r="E77">
        <v>10</v>
      </c>
      <c r="F77" s="12">
        <f>ROUNDDOWN(VLOOKUP(C77,$M$7:$N$10,2,FALSE)*E77,)</f>
        <v>2</v>
      </c>
      <c r="G77" s="12">
        <f t="shared" si="7"/>
        <v>0</v>
      </c>
      <c r="H77" s="4">
        <f t="shared" si="11"/>
        <v>0</v>
      </c>
      <c r="I77" s="4">
        <f t="shared" si="9"/>
        <v>60</v>
      </c>
      <c r="J77" s="12">
        <f>I77-H77</f>
        <v>60</v>
      </c>
      <c r="K77">
        <f t="shared" si="10"/>
        <v>-6350</v>
      </c>
    </row>
    <row r="78" spans="1:11" x14ac:dyDescent="0.25">
      <c r="A78" s="2">
        <v>45003</v>
      </c>
      <c r="B78" s="4">
        <f t="shared" si="8"/>
        <v>3</v>
      </c>
      <c r="C78" s="2" t="s">
        <v>0</v>
      </c>
      <c r="D78">
        <f>WEEKDAY(A78,2)</f>
        <v>6</v>
      </c>
      <c r="E78">
        <v>10</v>
      </c>
      <c r="F78" s="12">
        <f>ROUNDDOWN(VLOOKUP(C78,$M$7:$N$10,2,FALSE)*E78,)</f>
        <v>2</v>
      </c>
      <c r="G78" s="12">
        <f t="shared" si="7"/>
        <v>0</v>
      </c>
      <c r="H78" s="4">
        <f t="shared" si="11"/>
        <v>0</v>
      </c>
      <c r="I78" s="4">
        <f t="shared" si="9"/>
        <v>0</v>
      </c>
      <c r="J78" s="12">
        <f>I78-H78</f>
        <v>0</v>
      </c>
      <c r="K78">
        <f t="shared" si="10"/>
        <v>-6350</v>
      </c>
    </row>
    <row r="79" spans="1:11" x14ac:dyDescent="0.25">
      <c r="A79" s="2">
        <v>45004</v>
      </c>
      <c r="B79" s="4">
        <f t="shared" si="8"/>
        <v>3</v>
      </c>
      <c r="C79" s="2" t="s">
        <v>0</v>
      </c>
      <c r="D79">
        <f>WEEKDAY(A79,2)</f>
        <v>7</v>
      </c>
      <c r="E79">
        <v>10</v>
      </c>
      <c r="F79" s="12">
        <f>ROUNDDOWN(VLOOKUP(C79,$M$7:$N$10,2,FALSE)*E79,)</f>
        <v>2</v>
      </c>
      <c r="G79" s="12">
        <f t="shared" si="7"/>
        <v>0</v>
      </c>
      <c r="H79" s="4">
        <f t="shared" si="11"/>
        <v>150</v>
      </c>
      <c r="I79" s="4">
        <f t="shared" si="9"/>
        <v>0</v>
      </c>
      <c r="J79" s="12">
        <f>I79-H79</f>
        <v>-150</v>
      </c>
      <c r="K79">
        <f t="shared" si="10"/>
        <v>-6500</v>
      </c>
    </row>
    <row r="80" spans="1:11" x14ac:dyDescent="0.25">
      <c r="A80" s="2">
        <v>45005</v>
      </c>
      <c r="B80" s="4">
        <f t="shared" si="8"/>
        <v>3</v>
      </c>
      <c r="C80" s="2" t="s">
        <v>0</v>
      </c>
      <c r="D80">
        <f>WEEKDAY(A80,2)</f>
        <v>1</v>
      </c>
      <c r="E80">
        <v>10</v>
      </c>
      <c r="F80" s="12">
        <f>ROUNDDOWN(VLOOKUP(C80,$M$7:$N$10,2,FALSE)*E80,)</f>
        <v>2</v>
      </c>
      <c r="G80" s="12">
        <f t="shared" si="7"/>
        <v>0</v>
      </c>
      <c r="H80" s="4">
        <f t="shared" si="11"/>
        <v>0</v>
      </c>
      <c r="I80" s="4">
        <f t="shared" si="9"/>
        <v>60</v>
      </c>
      <c r="J80" s="12">
        <f>I80-H80</f>
        <v>60</v>
      </c>
      <c r="K80">
        <f t="shared" si="10"/>
        <v>-6440</v>
      </c>
    </row>
    <row r="81" spans="1:11" x14ac:dyDescent="0.25">
      <c r="A81" s="2">
        <v>45006</v>
      </c>
      <c r="B81" s="4">
        <f t="shared" si="8"/>
        <v>3</v>
      </c>
      <c r="C81" s="2" t="s">
        <v>1</v>
      </c>
      <c r="D81">
        <f>WEEKDAY(A81,2)</f>
        <v>2</v>
      </c>
      <c r="E81">
        <v>10</v>
      </c>
      <c r="F81" s="12">
        <f>ROUNDDOWN(VLOOKUP(C81,$M$7:$N$10,2,FALSE)*E81,)</f>
        <v>5</v>
      </c>
      <c r="G81" s="12">
        <f t="shared" si="7"/>
        <v>0</v>
      </c>
      <c r="H81" s="4">
        <f t="shared" si="11"/>
        <v>0</v>
      </c>
      <c r="I81" s="4">
        <f t="shared" si="9"/>
        <v>150</v>
      </c>
      <c r="J81" s="12">
        <f>I81-H81</f>
        <v>150</v>
      </c>
      <c r="K81">
        <f t="shared" si="10"/>
        <v>-6290</v>
      </c>
    </row>
    <row r="82" spans="1:11" x14ac:dyDescent="0.25">
      <c r="A82" s="2">
        <v>45007</v>
      </c>
      <c r="B82" s="4">
        <f t="shared" si="8"/>
        <v>3</v>
      </c>
      <c r="C82" s="2" t="s">
        <v>1</v>
      </c>
      <c r="D82">
        <f>WEEKDAY(A82,2)</f>
        <v>3</v>
      </c>
      <c r="E82">
        <v>10</v>
      </c>
      <c r="F82" s="12">
        <f>ROUNDDOWN(VLOOKUP(C82,$M$7:$N$10,2,FALSE)*E82,)</f>
        <v>5</v>
      </c>
      <c r="G82" s="12">
        <f t="shared" si="7"/>
        <v>0</v>
      </c>
      <c r="H82" s="4">
        <f t="shared" si="11"/>
        <v>0</v>
      </c>
      <c r="I82" s="4">
        <f t="shared" si="9"/>
        <v>150</v>
      </c>
      <c r="J82" s="12">
        <f>I82-H82</f>
        <v>150</v>
      </c>
      <c r="K82">
        <f t="shared" si="10"/>
        <v>-6140</v>
      </c>
    </row>
    <row r="83" spans="1:11" x14ac:dyDescent="0.25">
      <c r="A83" s="2">
        <v>45008</v>
      </c>
      <c r="B83" s="4">
        <f t="shared" si="8"/>
        <v>3</v>
      </c>
      <c r="C83" s="2" t="s">
        <v>1</v>
      </c>
      <c r="D83">
        <f>WEEKDAY(A83,2)</f>
        <v>4</v>
      </c>
      <c r="E83">
        <v>10</v>
      </c>
      <c r="F83" s="12">
        <f>ROUNDDOWN(VLOOKUP(C83,$M$7:$N$10,2,FALSE)*E83,)</f>
        <v>5</v>
      </c>
      <c r="G83" s="12">
        <f t="shared" si="7"/>
        <v>0</v>
      </c>
      <c r="H83" s="4">
        <f t="shared" si="11"/>
        <v>0</v>
      </c>
      <c r="I83" s="4">
        <f t="shared" si="9"/>
        <v>150</v>
      </c>
      <c r="J83" s="12">
        <f>I83-H83</f>
        <v>150</v>
      </c>
      <c r="K83">
        <f t="shared" si="10"/>
        <v>-5990</v>
      </c>
    </row>
    <row r="84" spans="1:11" x14ac:dyDescent="0.25">
      <c r="A84" s="2">
        <v>45009</v>
      </c>
      <c r="B84" s="4">
        <f t="shared" si="8"/>
        <v>3</v>
      </c>
      <c r="C84" s="2" t="s">
        <v>1</v>
      </c>
      <c r="D84">
        <f>WEEKDAY(A84,2)</f>
        <v>5</v>
      </c>
      <c r="E84">
        <v>10</v>
      </c>
      <c r="F84" s="12">
        <f>ROUNDDOWN(VLOOKUP(C84,$M$7:$N$10,2,FALSE)*E84,)</f>
        <v>5</v>
      </c>
      <c r="G84" s="12">
        <f t="shared" si="7"/>
        <v>0</v>
      </c>
      <c r="H84" s="4">
        <f t="shared" si="11"/>
        <v>0</v>
      </c>
      <c r="I84" s="4">
        <f t="shared" si="9"/>
        <v>150</v>
      </c>
      <c r="J84" s="12">
        <f>I84-H84</f>
        <v>150</v>
      </c>
      <c r="K84">
        <f t="shared" si="10"/>
        <v>-5840</v>
      </c>
    </row>
    <row r="85" spans="1:11" x14ac:dyDescent="0.25">
      <c r="A85" s="2">
        <v>45010</v>
      </c>
      <c r="B85" s="4">
        <f t="shared" si="8"/>
        <v>3</v>
      </c>
      <c r="C85" s="2" t="s">
        <v>1</v>
      </c>
      <c r="D85">
        <f>WEEKDAY(A85,2)</f>
        <v>6</v>
      </c>
      <c r="E85">
        <v>10</v>
      </c>
      <c r="F85" s="12">
        <f>ROUNDDOWN(VLOOKUP(C85,$M$7:$N$10,2,FALSE)*E85,)</f>
        <v>5</v>
      </c>
      <c r="G85" s="12">
        <f t="shared" si="7"/>
        <v>0</v>
      </c>
      <c r="H85" s="4">
        <f t="shared" si="11"/>
        <v>0</v>
      </c>
      <c r="I85" s="4">
        <f t="shared" si="9"/>
        <v>0</v>
      </c>
      <c r="J85" s="12">
        <f>I85-H85</f>
        <v>0</v>
      </c>
      <c r="K85">
        <f t="shared" si="10"/>
        <v>-5840</v>
      </c>
    </row>
    <row r="86" spans="1:11" x14ac:dyDescent="0.25">
      <c r="A86" s="2">
        <v>45011</v>
      </c>
      <c r="B86" s="4">
        <f t="shared" si="8"/>
        <v>3</v>
      </c>
      <c r="C86" s="2" t="s">
        <v>1</v>
      </c>
      <c r="D86">
        <f>WEEKDAY(A86,2)</f>
        <v>7</v>
      </c>
      <c r="E86">
        <v>10</v>
      </c>
      <c r="F86" s="12">
        <f>ROUNDDOWN(VLOOKUP(C86,$M$7:$N$10,2,FALSE)*E86,)</f>
        <v>5</v>
      </c>
      <c r="G86" s="12">
        <f t="shared" si="7"/>
        <v>0</v>
      </c>
      <c r="H86" s="4">
        <f t="shared" si="11"/>
        <v>150</v>
      </c>
      <c r="I86" s="4">
        <f t="shared" si="9"/>
        <v>0</v>
      </c>
      <c r="J86" s="12">
        <f>I86-H86</f>
        <v>-150</v>
      </c>
      <c r="K86">
        <f t="shared" si="10"/>
        <v>-5990</v>
      </c>
    </row>
    <row r="87" spans="1:11" x14ac:dyDescent="0.25">
      <c r="A87" s="2">
        <v>45012</v>
      </c>
      <c r="B87" s="4">
        <f t="shared" si="8"/>
        <v>3</v>
      </c>
      <c r="C87" s="2" t="s">
        <v>1</v>
      </c>
      <c r="D87">
        <f>WEEKDAY(A87,2)</f>
        <v>1</v>
      </c>
      <c r="E87">
        <v>10</v>
      </c>
      <c r="F87" s="12">
        <f>ROUNDDOWN(VLOOKUP(C87,$M$7:$N$10,2,FALSE)*E87,)</f>
        <v>5</v>
      </c>
      <c r="G87" s="12">
        <f t="shared" si="7"/>
        <v>0</v>
      </c>
      <c r="H87" s="4">
        <f t="shared" si="11"/>
        <v>0</v>
      </c>
      <c r="I87" s="4">
        <f t="shared" si="9"/>
        <v>150</v>
      </c>
      <c r="J87" s="12">
        <f>I87-H87</f>
        <v>150</v>
      </c>
      <c r="K87">
        <f t="shared" si="10"/>
        <v>-5840</v>
      </c>
    </row>
    <row r="88" spans="1:11" x14ac:dyDescent="0.25">
      <c r="A88" s="2">
        <v>45013</v>
      </c>
      <c r="B88" s="4">
        <f t="shared" si="8"/>
        <v>3</v>
      </c>
      <c r="C88" s="2" t="s">
        <v>1</v>
      </c>
      <c r="D88">
        <f>WEEKDAY(A88,2)</f>
        <v>2</v>
      </c>
      <c r="E88">
        <v>10</v>
      </c>
      <c r="F88" s="12">
        <f>ROUNDDOWN(VLOOKUP(C88,$M$7:$N$10,2,FALSE)*E88,)</f>
        <v>5</v>
      </c>
      <c r="G88" s="12">
        <f t="shared" si="7"/>
        <v>0</v>
      </c>
      <c r="H88" s="4">
        <f t="shared" si="11"/>
        <v>0</v>
      </c>
      <c r="I88" s="4">
        <f t="shared" si="9"/>
        <v>150</v>
      </c>
      <c r="J88" s="12">
        <f>I88-H88</f>
        <v>150</v>
      </c>
      <c r="K88">
        <f t="shared" si="10"/>
        <v>-5690</v>
      </c>
    </row>
    <row r="89" spans="1:11" x14ac:dyDescent="0.25">
      <c r="A89" s="2">
        <v>45014</v>
      </c>
      <c r="B89" s="4">
        <f t="shared" si="8"/>
        <v>3</v>
      </c>
      <c r="C89" s="2" t="s">
        <v>1</v>
      </c>
      <c r="D89">
        <f>WEEKDAY(A89,2)</f>
        <v>3</v>
      </c>
      <c r="E89">
        <v>10</v>
      </c>
      <c r="F89" s="12">
        <f>ROUNDDOWN(VLOOKUP(C89,$M$7:$N$10,2,FALSE)*E89,)</f>
        <v>5</v>
      </c>
      <c r="G89" s="12">
        <f t="shared" si="7"/>
        <v>0</v>
      </c>
      <c r="H89" s="4">
        <f t="shared" si="11"/>
        <v>0</v>
      </c>
      <c r="I89" s="4">
        <f t="shared" si="9"/>
        <v>150</v>
      </c>
      <c r="J89" s="12">
        <f>I89-H89</f>
        <v>150</v>
      </c>
      <c r="K89">
        <f t="shared" si="10"/>
        <v>-5540</v>
      </c>
    </row>
    <row r="90" spans="1:11" x14ac:dyDescent="0.25">
      <c r="A90" s="2">
        <v>45015</v>
      </c>
      <c r="B90" s="4">
        <f t="shared" si="8"/>
        <v>3</v>
      </c>
      <c r="C90" s="2" t="s">
        <v>1</v>
      </c>
      <c r="D90">
        <f>WEEKDAY(A90,2)</f>
        <v>4</v>
      </c>
      <c r="E90">
        <v>10</v>
      </c>
      <c r="F90" s="12">
        <f>ROUNDDOWN(VLOOKUP(C90,$M$7:$N$10,2,FALSE)*E90,)</f>
        <v>5</v>
      </c>
      <c r="G90" s="12">
        <f t="shared" si="7"/>
        <v>0</v>
      </c>
      <c r="H90" s="4">
        <f t="shared" si="11"/>
        <v>0</v>
      </c>
      <c r="I90" s="4">
        <f t="shared" si="9"/>
        <v>150</v>
      </c>
      <c r="J90" s="12">
        <f>I90-H90</f>
        <v>150</v>
      </c>
      <c r="K90">
        <f t="shared" si="10"/>
        <v>-5390</v>
      </c>
    </row>
    <row r="91" spans="1:11" x14ac:dyDescent="0.25">
      <c r="A91" s="2">
        <v>45016</v>
      </c>
      <c r="B91" s="4">
        <f t="shared" si="8"/>
        <v>3</v>
      </c>
      <c r="C91" s="2" t="s">
        <v>1</v>
      </c>
      <c r="D91">
        <f>WEEKDAY(A91,2)</f>
        <v>5</v>
      </c>
      <c r="E91">
        <v>10</v>
      </c>
      <c r="F91" s="12">
        <f>ROUNDDOWN(VLOOKUP(C91,$M$7:$N$10,2,FALSE)*E91,)</f>
        <v>5</v>
      </c>
      <c r="G91" s="12">
        <f t="shared" si="7"/>
        <v>0</v>
      </c>
      <c r="H91" s="4">
        <f t="shared" si="11"/>
        <v>0</v>
      </c>
      <c r="I91" s="4">
        <f t="shared" si="9"/>
        <v>150</v>
      </c>
      <c r="J91" s="12">
        <f>I91-H91</f>
        <v>150</v>
      </c>
      <c r="K91">
        <f t="shared" si="10"/>
        <v>-5240</v>
      </c>
    </row>
    <row r="92" spans="1:11" x14ac:dyDescent="0.25">
      <c r="A92" s="2">
        <v>45017</v>
      </c>
      <c r="B92" s="4">
        <f t="shared" si="8"/>
        <v>4</v>
      </c>
      <c r="C92" s="2" t="s">
        <v>1</v>
      </c>
      <c r="D92">
        <f>WEEKDAY(A92,2)</f>
        <v>6</v>
      </c>
      <c r="E92">
        <v>10</v>
      </c>
      <c r="F92" s="12">
        <f>ROUNDDOWN(VLOOKUP(C92,$M$7:$N$10,2,FALSE)*E92,)</f>
        <v>5</v>
      </c>
      <c r="G92" s="12">
        <f t="shared" si="7"/>
        <v>0</v>
      </c>
      <c r="H92" s="4">
        <f t="shared" si="11"/>
        <v>0</v>
      </c>
      <c r="I92" s="4">
        <f t="shared" si="9"/>
        <v>0</v>
      </c>
      <c r="J92" s="12">
        <f>I92-H92</f>
        <v>0</v>
      </c>
      <c r="K92">
        <f t="shared" si="10"/>
        <v>-5240</v>
      </c>
    </row>
    <row r="93" spans="1:11" x14ac:dyDescent="0.25">
      <c r="A93" s="2">
        <v>45018</v>
      </c>
      <c r="B93" s="4">
        <f t="shared" si="8"/>
        <v>4</v>
      </c>
      <c r="C93" s="2" t="s">
        <v>1</v>
      </c>
      <c r="D93">
        <f>WEEKDAY(A93,2)</f>
        <v>7</v>
      </c>
      <c r="E93">
        <v>10</v>
      </c>
      <c r="F93" s="12">
        <f>ROUNDDOWN(VLOOKUP(C93,$M$7:$N$10,2,FALSE)*E93,)</f>
        <v>5</v>
      </c>
      <c r="G93" s="12">
        <f t="shared" si="7"/>
        <v>0</v>
      </c>
      <c r="H93" s="4">
        <f t="shared" si="11"/>
        <v>150</v>
      </c>
      <c r="I93" s="4">
        <f t="shared" si="9"/>
        <v>0</v>
      </c>
      <c r="J93" s="12">
        <f>I93-H93</f>
        <v>-150</v>
      </c>
      <c r="K93">
        <f t="shared" si="10"/>
        <v>-5390</v>
      </c>
    </row>
    <row r="94" spans="1:11" x14ac:dyDescent="0.25">
      <c r="A94" s="2">
        <v>45019</v>
      </c>
      <c r="B94" s="4">
        <f t="shared" si="8"/>
        <v>4</v>
      </c>
      <c r="C94" s="2" t="s">
        <v>1</v>
      </c>
      <c r="D94">
        <f>WEEKDAY(A94,2)</f>
        <v>1</v>
      </c>
      <c r="E94">
        <v>10</v>
      </c>
      <c r="F94" s="12">
        <f>ROUNDDOWN(VLOOKUP(C94,$M$7:$N$10,2,FALSE)*E94,)</f>
        <v>5</v>
      </c>
      <c r="G94" s="12">
        <f t="shared" si="7"/>
        <v>0</v>
      </c>
      <c r="H94" s="4">
        <f t="shared" si="11"/>
        <v>0</v>
      </c>
      <c r="I94" s="4">
        <f t="shared" si="9"/>
        <v>150</v>
      </c>
      <c r="J94" s="12">
        <f>I94-H94</f>
        <v>150</v>
      </c>
      <c r="K94">
        <f t="shared" si="10"/>
        <v>-5240</v>
      </c>
    </row>
    <row r="95" spans="1:11" x14ac:dyDescent="0.25">
      <c r="A95" s="2">
        <v>45020</v>
      </c>
      <c r="B95" s="4">
        <f t="shared" si="8"/>
        <v>4</v>
      </c>
      <c r="C95" s="2" t="s">
        <v>1</v>
      </c>
      <c r="D95">
        <f>WEEKDAY(A95,2)</f>
        <v>2</v>
      </c>
      <c r="E95">
        <v>10</v>
      </c>
      <c r="F95" s="12">
        <f>ROUNDDOWN(VLOOKUP(C95,$M$7:$N$10,2,FALSE)*E95,)</f>
        <v>5</v>
      </c>
      <c r="G95" s="12">
        <f t="shared" si="7"/>
        <v>0</v>
      </c>
      <c r="H95" s="4">
        <f t="shared" si="11"/>
        <v>0</v>
      </c>
      <c r="I95" s="4">
        <f t="shared" si="9"/>
        <v>150</v>
      </c>
      <c r="J95" s="12">
        <f>I95-H95</f>
        <v>150</v>
      </c>
      <c r="K95">
        <f t="shared" si="10"/>
        <v>-5090</v>
      </c>
    </row>
    <row r="96" spans="1:11" x14ac:dyDescent="0.25">
      <c r="A96" s="2">
        <v>45021</v>
      </c>
      <c r="B96" s="4">
        <f t="shared" si="8"/>
        <v>4</v>
      </c>
      <c r="C96" s="2" t="s">
        <v>1</v>
      </c>
      <c r="D96">
        <f>WEEKDAY(A96,2)</f>
        <v>3</v>
      </c>
      <c r="E96">
        <v>10</v>
      </c>
      <c r="F96" s="12">
        <f>ROUNDDOWN(VLOOKUP(C96,$M$7:$N$10,2,FALSE)*E96,)</f>
        <v>5</v>
      </c>
      <c r="G96" s="12">
        <f t="shared" si="7"/>
        <v>0</v>
      </c>
      <c r="H96" s="4">
        <f t="shared" si="11"/>
        <v>0</v>
      </c>
      <c r="I96" s="4">
        <f t="shared" si="9"/>
        <v>150</v>
      </c>
      <c r="J96" s="12">
        <f>I96-H96</f>
        <v>150</v>
      </c>
      <c r="K96">
        <f t="shared" si="10"/>
        <v>-4940</v>
      </c>
    </row>
    <row r="97" spans="1:11" x14ac:dyDescent="0.25">
      <c r="A97" s="2">
        <v>45022</v>
      </c>
      <c r="B97" s="4">
        <f t="shared" si="8"/>
        <v>4</v>
      </c>
      <c r="C97" s="2" t="s">
        <v>1</v>
      </c>
      <c r="D97">
        <f>WEEKDAY(A97,2)</f>
        <v>4</v>
      </c>
      <c r="E97">
        <v>10</v>
      </c>
      <c r="F97" s="12">
        <f>ROUNDDOWN(VLOOKUP(C97,$M$7:$N$10,2,FALSE)*E97,)</f>
        <v>5</v>
      </c>
      <c r="G97" s="12">
        <f t="shared" si="7"/>
        <v>0</v>
      </c>
      <c r="H97" s="4">
        <f t="shared" si="11"/>
        <v>0</v>
      </c>
      <c r="I97" s="4">
        <f t="shared" si="9"/>
        <v>150</v>
      </c>
      <c r="J97" s="12">
        <f>I97-H97</f>
        <v>150</v>
      </c>
      <c r="K97">
        <f t="shared" si="10"/>
        <v>-4790</v>
      </c>
    </row>
    <row r="98" spans="1:11" x14ac:dyDescent="0.25">
      <c r="A98" s="2">
        <v>45023</v>
      </c>
      <c r="B98" s="4">
        <f t="shared" si="8"/>
        <v>4</v>
      </c>
      <c r="C98" s="2" t="s">
        <v>1</v>
      </c>
      <c r="D98">
        <f>WEEKDAY(A98,2)</f>
        <v>5</v>
      </c>
      <c r="E98">
        <v>10</v>
      </c>
      <c r="F98" s="12">
        <f>ROUNDDOWN(VLOOKUP(C98,$M$7:$N$10,2,FALSE)*E98,)</f>
        <v>5</v>
      </c>
      <c r="G98" s="12">
        <f t="shared" si="7"/>
        <v>0</v>
      </c>
      <c r="H98" s="4">
        <f t="shared" si="11"/>
        <v>0</v>
      </c>
      <c r="I98" s="4">
        <f t="shared" si="9"/>
        <v>150</v>
      </c>
      <c r="J98" s="12">
        <f>I98-H98</f>
        <v>150</v>
      </c>
      <c r="K98">
        <f t="shared" si="10"/>
        <v>-4640</v>
      </c>
    </row>
    <row r="99" spans="1:11" x14ac:dyDescent="0.25">
      <c r="A99" s="2">
        <v>45024</v>
      </c>
      <c r="B99" s="4">
        <f t="shared" si="8"/>
        <v>4</v>
      </c>
      <c r="C99" s="2" t="s">
        <v>1</v>
      </c>
      <c r="D99">
        <f>WEEKDAY(A99,2)</f>
        <v>6</v>
      </c>
      <c r="E99">
        <v>10</v>
      </c>
      <c r="F99" s="12">
        <f>ROUNDDOWN(VLOOKUP(C99,$M$7:$N$10,2,FALSE)*E99,)</f>
        <v>5</v>
      </c>
      <c r="G99" s="12">
        <f t="shared" si="7"/>
        <v>0</v>
      </c>
      <c r="H99" s="4">
        <f t="shared" si="11"/>
        <v>0</v>
      </c>
      <c r="I99" s="4">
        <f t="shared" si="9"/>
        <v>0</v>
      </c>
      <c r="J99" s="12">
        <f>I99-H99</f>
        <v>0</v>
      </c>
      <c r="K99">
        <f t="shared" si="10"/>
        <v>-4640</v>
      </c>
    </row>
    <row r="100" spans="1:11" x14ac:dyDescent="0.25">
      <c r="A100" s="2">
        <v>45025</v>
      </c>
      <c r="B100" s="4">
        <f t="shared" si="8"/>
        <v>4</v>
      </c>
      <c r="C100" s="2" t="s">
        <v>1</v>
      </c>
      <c r="D100">
        <f>WEEKDAY(A100,2)</f>
        <v>7</v>
      </c>
      <c r="E100">
        <v>10</v>
      </c>
      <c r="F100" s="12">
        <f>ROUNDDOWN(VLOOKUP(C100,$M$7:$N$10,2,FALSE)*E100,)</f>
        <v>5</v>
      </c>
      <c r="G100" s="12">
        <f t="shared" si="7"/>
        <v>0</v>
      </c>
      <c r="H100" s="4">
        <f t="shared" si="11"/>
        <v>150</v>
      </c>
      <c r="I100" s="4">
        <f t="shared" si="9"/>
        <v>0</v>
      </c>
      <c r="J100" s="12">
        <f>I100-H100</f>
        <v>-150</v>
      </c>
      <c r="K100">
        <f t="shared" si="10"/>
        <v>-4790</v>
      </c>
    </row>
    <row r="101" spans="1:11" x14ac:dyDescent="0.25">
      <c r="A101" s="2">
        <v>45026</v>
      </c>
      <c r="B101" s="4">
        <f t="shared" si="8"/>
        <v>4</v>
      </c>
      <c r="C101" s="2" t="s">
        <v>1</v>
      </c>
      <c r="D101">
        <f>WEEKDAY(A101,2)</f>
        <v>1</v>
      </c>
      <c r="E101">
        <v>10</v>
      </c>
      <c r="F101" s="12">
        <f>ROUNDDOWN(VLOOKUP(C101,$M$7:$N$10,2,FALSE)*E101,)</f>
        <v>5</v>
      </c>
      <c r="G101" s="12">
        <f t="shared" si="7"/>
        <v>0</v>
      </c>
      <c r="H101" s="4">
        <f t="shared" si="11"/>
        <v>0</v>
      </c>
      <c r="I101" s="4">
        <f t="shared" si="9"/>
        <v>150</v>
      </c>
      <c r="J101" s="12">
        <f>I101-H101</f>
        <v>150</v>
      </c>
      <c r="K101">
        <f t="shared" si="10"/>
        <v>-4640</v>
      </c>
    </row>
    <row r="102" spans="1:11" x14ac:dyDescent="0.25">
      <c r="A102" s="2">
        <v>45027</v>
      </c>
      <c r="B102" s="4">
        <f t="shared" si="8"/>
        <v>4</v>
      </c>
      <c r="C102" s="2" t="s">
        <v>1</v>
      </c>
      <c r="D102">
        <f>WEEKDAY(A102,2)</f>
        <v>2</v>
      </c>
      <c r="E102">
        <v>10</v>
      </c>
      <c r="F102" s="12">
        <f>ROUNDDOWN(VLOOKUP(C102,$M$7:$N$10,2,FALSE)*E102,)</f>
        <v>5</v>
      </c>
      <c r="G102" s="12">
        <f t="shared" si="7"/>
        <v>0</v>
      </c>
      <c r="H102" s="4">
        <f t="shared" si="11"/>
        <v>0</v>
      </c>
      <c r="I102" s="4">
        <f t="shared" si="9"/>
        <v>150</v>
      </c>
      <c r="J102" s="12">
        <f>I102-H102</f>
        <v>150</v>
      </c>
      <c r="K102">
        <f t="shared" si="10"/>
        <v>-4490</v>
      </c>
    </row>
    <row r="103" spans="1:11" x14ac:dyDescent="0.25">
      <c r="A103" s="2">
        <v>45028</v>
      </c>
      <c r="B103" s="4">
        <f t="shared" si="8"/>
        <v>4</v>
      </c>
      <c r="C103" s="2" t="s">
        <v>1</v>
      </c>
      <c r="D103">
        <f>WEEKDAY(A103,2)</f>
        <v>3</v>
      </c>
      <c r="E103">
        <v>10</v>
      </c>
      <c r="F103" s="12">
        <f>ROUNDDOWN(VLOOKUP(C103,$M$7:$N$10,2,FALSE)*E103,)</f>
        <v>5</v>
      </c>
      <c r="G103" s="12">
        <f t="shared" si="7"/>
        <v>0</v>
      </c>
      <c r="H103" s="4">
        <f t="shared" si="11"/>
        <v>0</v>
      </c>
      <c r="I103" s="4">
        <f t="shared" si="9"/>
        <v>150</v>
      </c>
      <c r="J103" s="12">
        <f>I103-H103</f>
        <v>150</v>
      </c>
      <c r="K103">
        <f t="shared" si="10"/>
        <v>-4340</v>
      </c>
    </row>
    <row r="104" spans="1:11" x14ac:dyDescent="0.25">
      <c r="A104" s="2">
        <v>45029</v>
      </c>
      <c r="B104" s="4">
        <f t="shared" si="8"/>
        <v>4</v>
      </c>
      <c r="C104" s="2" t="s">
        <v>1</v>
      </c>
      <c r="D104">
        <f>WEEKDAY(A104,2)</f>
        <v>4</v>
      </c>
      <c r="E104">
        <v>10</v>
      </c>
      <c r="F104" s="12">
        <f>ROUNDDOWN(VLOOKUP(C104,$M$7:$N$10,2,FALSE)*E104,)</f>
        <v>5</v>
      </c>
      <c r="G104" s="12">
        <f t="shared" si="7"/>
        <v>0</v>
      </c>
      <c r="H104" s="4">
        <f t="shared" si="11"/>
        <v>0</v>
      </c>
      <c r="I104" s="4">
        <f t="shared" si="9"/>
        <v>150</v>
      </c>
      <c r="J104" s="12">
        <f>I104-H104</f>
        <v>150</v>
      </c>
      <c r="K104">
        <f t="shared" si="10"/>
        <v>-4190</v>
      </c>
    </row>
    <row r="105" spans="1:11" x14ac:dyDescent="0.25">
      <c r="A105" s="2">
        <v>45030</v>
      </c>
      <c r="B105" s="4">
        <f t="shared" si="8"/>
        <v>4</v>
      </c>
      <c r="C105" s="2" t="s">
        <v>1</v>
      </c>
      <c r="D105">
        <f>WEEKDAY(A105,2)</f>
        <v>5</v>
      </c>
      <c r="E105">
        <v>10</v>
      </c>
      <c r="F105" s="12">
        <f>ROUNDDOWN(VLOOKUP(C105,$M$7:$N$10,2,FALSE)*E105,)</f>
        <v>5</v>
      </c>
      <c r="G105" s="12">
        <f t="shared" si="7"/>
        <v>0</v>
      </c>
      <c r="H105" s="4">
        <f t="shared" si="11"/>
        <v>0</v>
      </c>
      <c r="I105" s="4">
        <f t="shared" si="9"/>
        <v>150</v>
      </c>
      <c r="J105" s="12">
        <f>I105-H105</f>
        <v>150</v>
      </c>
      <c r="K105">
        <f t="shared" si="10"/>
        <v>-4040</v>
      </c>
    </row>
    <row r="106" spans="1:11" x14ac:dyDescent="0.25">
      <c r="A106" s="2">
        <v>45031</v>
      </c>
      <c r="B106" s="4">
        <f t="shared" si="8"/>
        <v>4</v>
      </c>
      <c r="C106" s="2" t="s">
        <v>1</v>
      </c>
      <c r="D106">
        <f>WEEKDAY(A106,2)</f>
        <v>6</v>
      </c>
      <c r="E106">
        <v>10</v>
      </c>
      <c r="F106" s="12">
        <f>ROUNDDOWN(VLOOKUP(C106,$M$7:$N$10,2,FALSE)*E106,)</f>
        <v>5</v>
      </c>
      <c r="G106" s="12">
        <f t="shared" si="7"/>
        <v>0</v>
      </c>
      <c r="H106" s="4">
        <f t="shared" si="11"/>
        <v>0</v>
      </c>
      <c r="I106" s="4">
        <f t="shared" si="9"/>
        <v>0</v>
      </c>
      <c r="J106" s="12">
        <f>I106-H106</f>
        <v>0</v>
      </c>
      <c r="K106">
        <f t="shared" si="10"/>
        <v>-4040</v>
      </c>
    </row>
    <row r="107" spans="1:11" x14ac:dyDescent="0.25">
      <c r="A107" s="2">
        <v>45032</v>
      </c>
      <c r="B107" s="4">
        <f t="shared" si="8"/>
        <v>4</v>
      </c>
      <c r="C107" s="2" t="s">
        <v>1</v>
      </c>
      <c r="D107">
        <f>WEEKDAY(A107,2)</f>
        <v>7</v>
      </c>
      <c r="E107">
        <v>10</v>
      </c>
      <c r="F107" s="12">
        <f>ROUNDDOWN(VLOOKUP(C107,$M$7:$N$10,2,FALSE)*E107,)</f>
        <v>5</v>
      </c>
      <c r="G107" s="12">
        <f t="shared" si="7"/>
        <v>0</v>
      </c>
      <c r="H107" s="4">
        <f t="shared" si="11"/>
        <v>150</v>
      </c>
      <c r="I107" s="4">
        <f t="shared" si="9"/>
        <v>0</v>
      </c>
      <c r="J107" s="12">
        <f>I107-H107</f>
        <v>-150</v>
      </c>
      <c r="K107">
        <f t="shared" si="10"/>
        <v>-4190</v>
      </c>
    </row>
    <row r="108" spans="1:11" x14ac:dyDescent="0.25">
      <c r="A108" s="2">
        <v>45033</v>
      </c>
      <c r="B108" s="4">
        <f t="shared" si="8"/>
        <v>4</v>
      </c>
      <c r="C108" s="2" t="s">
        <v>1</v>
      </c>
      <c r="D108">
        <f>WEEKDAY(A108,2)</f>
        <v>1</v>
      </c>
      <c r="E108">
        <v>10</v>
      </c>
      <c r="F108" s="12">
        <f>ROUNDDOWN(VLOOKUP(C108,$M$7:$N$10,2,FALSE)*E108,)</f>
        <v>5</v>
      </c>
      <c r="G108" s="12">
        <f t="shared" si="7"/>
        <v>0</v>
      </c>
      <c r="H108" s="4">
        <f t="shared" si="11"/>
        <v>0</v>
      </c>
      <c r="I108" s="4">
        <f t="shared" si="9"/>
        <v>150</v>
      </c>
      <c r="J108" s="12">
        <f>I108-H108</f>
        <v>150</v>
      </c>
      <c r="K108">
        <f t="shared" si="10"/>
        <v>-4040</v>
      </c>
    </row>
    <row r="109" spans="1:11" x14ac:dyDescent="0.25">
      <c r="A109" s="2">
        <v>45034</v>
      </c>
      <c r="B109" s="4">
        <f t="shared" si="8"/>
        <v>4</v>
      </c>
      <c r="C109" s="2" t="s">
        <v>1</v>
      </c>
      <c r="D109">
        <f>WEEKDAY(A109,2)</f>
        <v>2</v>
      </c>
      <c r="E109">
        <v>10</v>
      </c>
      <c r="F109" s="12">
        <f>ROUNDDOWN(VLOOKUP(C109,$M$7:$N$10,2,FALSE)*E109,)</f>
        <v>5</v>
      </c>
      <c r="G109" s="12">
        <f t="shared" si="7"/>
        <v>0</v>
      </c>
      <c r="H109" s="4">
        <f t="shared" si="11"/>
        <v>0</v>
      </c>
      <c r="I109" s="4">
        <f t="shared" si="9"/>
        <v>150</v>
      </c>
      <c r="J109" s="12">
        <f>I109-H109</f>
        <v>150</v>
      </c>
      <c r="K109">
        <f t="shared" si="10"/>
        <v>-3890</v>
      </c>
    </row>
    <row r="110" spans="1:11" x14ac:dyDescent="0.25">
      <c r="A110" s="2">
        <v>45035</v>
      </c>
      <c r="B110" s="4">
        <f t="shared" si="8"/>
        <v>4</v>
      </c>
      <c r="C110" s="2" t="s">
        <v>1</v>
      </c>
      <c r="D110">
        <f>WEEKDAY(A110,2)</f>
        <v>3</v>
      </c>
      <c r="E110">
        <v>10</v>
      </c>
      <c r="F110" s="12">
        <f>ROUNDDOWN(VLOOKUP(C110,$M$7:$N$10,2,FALSE)*E110,)</f>
        <v>5</v>
      </c>
      <c r="G110" s="12">
        <f t="shared" si="7"/>
        <v>0</v>
      </c>
      <c r="H110" s="4">
        <f t="shared" si="11"/>
        <v>0</v>
      </c>
      <c r="I110" s="4">
        <f t="shared" si="9"/>
        <v>150</v>
      </c>
      <c r="J110" s="12">
        <f>I110-H110</f>
        <v>150</v>
      </c>
      <c r="K110">
        <f t="shared" si="10"/>
        <v>-3740</v>
      </c>
    </row>
    <row r="111" spans="1:11" x14ac:dyDescent="0.25">
      <c r="A111" s="2">
        <v>45036</v>
      </c>
      <c r="B111" s="4">
        <f t="shared" si="8"/>
        <v>4</v>
      </c>
      <c r="C111" s="2" t="s">
        <v>1</v>
      </c>
      <c r="D111">
        <f>WEEKDAY(A111,2)</f>
        <v>4</v>
      </c>
      <c r="E111">
        <v>10</v>
      </c>
      <c r="F111" s="12">
        <f>ROUNDDOWN(VLOOKUP(C111,$M$7:$N$10,2,FALSE)*E111,)</f>
        <v>5</v>
      </c>
      <c r="G111" s="12">
        <f t="shared" si="7"/>
        <v>0</v>
      </c>
      <c r="H111" s="4">
        <f t="shared" si="11"/>
        <v>0</v>
      </c>
      <c r="I111" s="4">
        <f t="shared" si="9"/>
        <v>150</v>
      </c>
      <c r="J111" s="12">
        <f>I111-H111</f>
        <v>150</v>
      </c>
      <c r="K111">
        <f t="shared" si="10"/>
        <v>-3590</v>
      </c>
    </row>
    <row r="112" spans="1:11" x14ac:dyDescent="0.25">
      <c r="A112" s="2">
        <v>45037</v>
      </c>
      <c r="B112" s="4">
        <f t="shared" si="8"/>
        <v>4</v>
      </c>
      <c r="C112" s="2" t="s">
        <v>1</v>
      </c>
      <c r="D112">
        <f>WEEKDAY(A112,2)</f>
        <v>5</v>
      </c>
      <c r="E112">
        <v>10</v>
      </c>
      <c r="F112" s="12">
        <f>ROUNDDOWN(VLOOKUP(C112,$M$7:$N$10,2,FALSE)*E112,)</f>
        <v>5</v>
      </c>
      <c r="G112" s="12">
        <f t="shared" si="7"/>
        <v>0</v>
      </c>
      <c r="H112" s="4">
        <f t="shared" si="11"/>
        <v>0</v>
      </c>
      <c r="I112" s="4">
        <f t="shared" si="9"/>
        <v>150</v>
      </c>
      <c r="J112" s="12">
        <f>I112-H112</f>
        <v>150</v>
      </c>
      <c r="K112">
        <f t="shared" si="10"/>
        <v>-3440</v>
      </c>
    </row>
    <row r="113" spans="1:11" x14ac:dyDescent="0.25">
      <c r="A113" s="2">
        <v>45038</v>
      </c>
      <c r="B113" s="4">
        <f t="shared" si="8"/>
        <v>4</v>
      </c>
      <c r="C113" s="2" t="s">
        <v>1</v>
      </c>
      <c r="D113">
        <f>WEEKDAY(A113,2)</f>
        <v>6</v>
      </c>
      <c r="E113">
        <v>10</v>
      </c>
      <c r="F113" s="12">
        <f>ROUNDDOWN(VLOOKUP(C113,$M$7:$N$10,2,FALSE)*E113,)</f>
        <v>5</v>
      </c>
      <c r="G113" s="12">
        <f t="shared" si="7"/>
        <v>0</v>
      </c>
      <c r="H113" s="4">
        <f t="shared" si="11"/>
        <v>0</v>
      </c>
      <c r="I113" s="4">
        <f t="shared" si="9"/>
        <v>0</v>
      </c>
      <c r="J113" s="12">
        <f>I113-H113</f>
        <v>0</v>
      </c>
      <c r="K113">
        <f t="shared" si="10"/>
        <v>-3440</v>
      </c>
    </row>
    <row r="114" spans="1:11" x14ac:dyDescent="0.25">
      <c r="A114" s="2">
        <v>45039</v>
      </c>
      <c r="B114" s="4">
        <f t="shared" si="8"/>
        <v>4</v>
      </c>
      <c r="C114" s="2" t="s">
        <v>1</v>
      </c>
      <c r="D114">
        <f>WEEKDAY(A114,2)</f>
        <v>7</v>
      </c>
      <c r="E114">
        <v>10</v>
      </c>
      <c r="F114" s="12">
        <f>ROUNDDOWN(VLOOKUP(C114,$M$7:$N$10,2,FALSE)*E114,)</f>
        <v>5</v>
      </c>
      <c r="G114" s="12">
        <f t="shared" si="7"/>
        <v>0</v>
      </c>
      <c r="H114" s="4">
        <f t="shared" si="11"/>
        <v>150</v>
      </c>
      <c r="I114" s="4">
        <f t="shared" si="9"/>
        <v>0</v>
      </c>
      <c r="J114" s="12">
        <f>I114-H114</f>
        <v>-150</v>
      </c>
      <c r="K114">
        <f t="shared" si="10"/>
        <v>-3590</v>
      </c>
    </row>
    <row r="115" spans="1:11" x14ac:dyDescent="0.25">
      <c r="A115" s="2">
        <v>45040</v>
      </c>
      <c r="B115" s="4">
        <f t="shared" si="8"/>
        <v>4</v>
      </c>
      <c r="C115" s="2" t="s">
        <v>1</v>
      </c>
      <c r="D115">
        <f>WEEKDAY(A115,2)</f>
        <v>1</v>
      </c>
      <c r="E115">
        <v>10</v>
      </c>
      <c r="F115" s="12">
        <f>ROUNDDOWN(VLOOKUP(C115,$M$7:$N$10,2,FALSE)*E115,)</f>
        <v>5</v>
      </c>
      <c r="G115" s="12">
        <f t="shared" si="7"/>
        <v>0</v>
      </c>
      <c r="H115" s="4">
        <f t="shared" si="11"/>
        <v>0</v>
      </c>
      <c r="I115" s="4">
        <f t="shared" si="9"/>
        <v>150</v>
      </c>
      <c r="J115" s="12">
        <f>I115-H115</f>
        <v>150</v>
      </c>
      <c r="K115">
        <f t="shared" si="10"/>
        <v>-3440</v>
      </c>
    </row>
    <row r="116" spans="1:11" x14ac:dyDescent="0.25">
      <c r="A116" s="2">
        <v>45041</v>
      </c>
      <c r="B116" s="4">
        <f t="shared" si="8"/>
        <v>4</v>
      </c>
      <c r="C116" s="2" t="s">
        <v>1</v>
      </c>
      <c r="D116">
        <f>WEEKDAY(A116,2)</f>
        <v>2</v>
      </c>
      <c r="E116">
        <v>10</v>
      </c>
      <c r="F116" s="12">
        <f>ROUNDDOWN(VLOOKUP(C116,$M$7:$N$10,2,FALSE)*E116,)</f>
        <v>5</v>
      </c>
      <c r="G116" s="12">
        <f t="shared" si="7"/>
        <v>0</v>
      </c>
      <c r="H116" s="4">
        <f t="shared" si="11"/>
        <v>0</v>
      </c>
      <c r="I116" s="4">
        <f t="shared" si="9"/>
        <v>150</v>
      </c>
      <c r="J116" s="12">
        <f>I116-H116</f>
        <v>150</v>
      </c>
      <c r="K116">
        <f t="shared" si="10"/>
        <v>-3290</v>
      </c>
    </row>
    <row r="117" spans="1:11" x14ac:dyDescent="0.25">
      <c r="A117" s="2">
        <v>45042</v>
      </c>
      <c r="B117" s="4">
        <f t="shared" si="8"/>
        <v>4</v>
      </c>
      <c r="C117" s="2" t="s">
        <v>1</v>
      </c>
      <c r="D117">
        <f>WEEKDAY(A117,2)</f>
        <v>3</v>
      </c>
      <c r="E117">
        <v>10</v>
      </c>
      <c r="F117" s="12">
        <f>ROUNDDOWN(VLOOKUP(C117,$M$7:$N$10,2,FALSE)*E117,)</f>
        <v>5</v>
      </c>
      <c r="G117" s="12">
        <f t="shared" si="7"/>
        <v>0</v>
      </c>
      <c r="H117" s="4">
        <f t="shared" si="11"/>
        <v>0</v>
      </c>
      <c r="I117" s="4">
        <f t="shared" si="9"/>
        <v>150</v>
      </c>
      <c r="J117" s="12">
        <f>I117-H117</f>
        <v>150</v>
      </c>
      <c r="K117">
        <f t="shared" si="10"/>
        <v>-3140</v>
      </c>
    </row>
    <row r="118" spans="1:11" x14ac:dyDescent="0.25">
      <c r="A118" s="2">
        <v>45043</v>
      </c>
      <c r="B118" s="4">
        <f t="shared" si="8"/>
        <v>4</v>
      </c>
      <c r="C118" s="2" t="s">
        <v>1</v>
      </c>
      <c r="D118">
        <f>WEEKDAY(A118,2)</f>
        <v>4</v>
      </c>
      <c r="E118">
        <v>10</v>
      </c>
      <c r="F118" s="12">
        <f>ROUNDDOWN(VLOOKUP(C118,$M$7:$N$10,2,FALSE)*E118,)</f>
        <v>5</v>
      </c>
      <c r="G118" s="12">
        <f t="shared" si="7"/>
        <v>0</v>
      </c>
      <c r="H118" s="4">
        <f t="shared" si="11"/>
        <v>0</v>
      </c>
      <c r="I118" s="4">
        <f t="shared" si="9"/>
        <v>150</v>
      </c>
      <c r="J118" s="12">
        <f>I118-H118</f>
        <v>150</v>
      </c>
      <c r="K118">
        <f t="shared" si="10"/>
        <v>-2990</v>
      </c>
    </row>
    <row r="119" spans="1:11" x14ac:dyDescent="0.25">
      <c r="A119" s="2">
        <v>45044</v>
      </c>
      <c r="B119" s="4">
        <f t="shared" si="8"/>
        <v>4</v>
      </c>
      <c r="C119" s="2" t="s">
        <v>1</v>
      </c>
      <c r="D119">
        <f>WEEKDAY(A119,2)</f>
        <v>5</v>
      </c>
      <c r="E119">
        <v>10</v>
      </c>
      <c r="F119" s="12">
        <f>ROUNDDOWN(VLOOKUP(C119,$M$7:$N$10,2,FALSE)*E119,)</f>
        <v>5</v>
      </c>
      <c r="G119" s="12">
        <f t="shared" si="7"/>
        <v>0</v>
      </c>
      <c r="H119" s="4">
        <f t="shared" si="11"/>
        <v>0</v>
      </c>
      <c r="I119" s="4">
        <f t="shared" si="9"/>
        <v>150</v>
      </c>
      <c r="J119" s="12">
        <f>I119-H119</f>
        <v>150</v>
      </c>
      <c r="K119">
        <f t="shared" si="10"/>
        <v>-2840</v>
      </c>
    </row>
    <row r="120" spans="1:11" x14ac:dyDescent="0.25">
      <c r="A120" s="2">
        <v>45045</v>
      </c>
      <c r="B120" s="4">
        <f t="shared" si="8"/>
        <v>4</v>
      </c>
      <c r="C120" s="2" t="s">
        <v>1</v>
      </c>
      <c r="D120">
        <f>WEEKDAY(A120,2)</f>
        <v>6</v>
      </c>
      <c r="E120">
        <v>10</v>
      </c>
      <c r="F120" s="12">
        <f>ROUNDDOWN(VLOOKUP(C120,$M$7:$N$10,2,FALSE)*E120,)</f>
        <v>5</v>
      </c>
      <c r="G120" s="12">
        <f t="shared" si="7"/>
        <v>0</v>
      </c>
      <c r="H120" s="4">
        <f t="shared" si="11"/>
        <v>0</v>
      </c>
      <c r="I120" s="4">
        <f t="shared" si="9"/>
        <v>0</v>
      </c>
      <c r="J120" s="12">
        <f>I120-H120</f>
        <v>0</v>
      </c>
      <c r="K120">
        <f t="shared" si="10"/>
        <v>-2840</v>
      </c>
    </row>
    <row r="121" spans="1:11" x14ac:dyDescent="0.25">
      <c r="A121" s="2">
        <v>45046</v>
      </c>
      <c r="B121" s="4">
        <f t="shared" si="8"/>
        <v>4</v>
      </c>
      <c r="C121" s="2" t="s">
        <v>1</v>
      </c>
      <c r="D121">
        <f>WEEKDAY(A121,2)</f>
        <v>7</v>
      </c>
      <c r="E121">
        <v>10</v>
      </c>
      <c r="F121" s="12">
        <f>ROUNDDOWN(VLOOKUP(C121,$M$7:$N$10,2,FALSE)*E121,)</f>
        <v>5</v>
      </c>
      <c r="G121" s="12">
        <f t="shared" si="7"/>
        <v>0</v>
      </c>
      <c r="H121" s="4">
        <f t="shared" si="11"/>
        <v>150</v>
      </c>
      <c r="I121" s="4">
        <f t="shared" si="9"/>
        <v>0</v>
      </c>
      <c r="J121" s="12">
        <f>I121-H121</f>
        <v>-150</v>
      </c>
      <c r="K121">
        <f t="shared" si="10"/>
        <v>-2990</v>
      </c>
    </row>
    <row r="122" spans="1:11" x14ac:dyDescent="0.25">
      <c r="A122" s="2">
        <v>45047</v>
      </c>
      <c r="B122" s="4">
        <f t="shared" si="8"/>
        <v>5</v>
      </c>
      <c r="C122" s="2" t="s">
        <v>1</v>
      </c>
      <c r="D122">
        <f>WEEKDAY(A122,2)</f>
        <v>1</v>
      </c>
      <c r="E122">
        <v>10</v>
      </c>
      <c r="F122" s="12">
        <f>ROUNDDOWN(VLOOKUP(C122,$M$7:$N$10,2,FALSE)*E122,)</f>
        <v>5</v>
      </c>
      <c r="G122" s="12">
        <f t="shared" si="7"/>
        <v>0</v>
      </c>
      <c r="H122" s="4">
        <f t="shared" si="11"/>
        <v>0</v>
      </c>
      <c r="I122" s="4">
        <f t="shared" si="9"/>
        <v>150</v>
      </c>
      <c r="J122" s="12">
        <f>I122-H122</f>
        <v>150</v>
      </c>
      <c r="K122">
        <f t="shared" si="10"/>
        <v>-2840</v>
      </c>
    </row>
    <row r="123" spans="1:11" x14ac:dyDescent="0.25">
      <c r="A123" s="2">
        <v>45048</v>
      </c>
      <c r="B123" s="4">
        <f t="shared" si="8"/>
        <v>5</v>
      </c>
      <c r="C123" s="2" t="s">
        <v>1</v>
      </c>
      <c r="D123">
        <f>WEEKDAY(A123,2)</f>
        <v>2</v>
      </c>
      <c r="E123">
        <v>10</v>
      </c>
      <c r="F123" s="12">
        <f>ROUNDDOWN(VLOOKUP(C123,$M$7:$N$10,2,FALSE)*E123,)</f>
        <v>5</v>
      </c>
      <c r="G123" s="12">
        <f t="shared" si="7"/>
        <v>0</v>
      </c>
      <c r="H123" s="4">
        <f t="shared" si="11"/>
        <v>0</v>
      </c>
      <c r="I123" s="4">
        <f t="shared" si="9"/>
        <v>150</v>
      </c>
      <c r="J123" s="12">
        <f>I123-H123</f>
        <v>150</v>
      </c>
      <c r="K123">
        <f t="shared" si="10"/>
        <v>-2690</v>
      </c>
    </row>
    <row r="124" spans="1:11" x14ac:dyDescent="0.25">
      <c r="A124" s="2">
        <v>45049</v>
      </c>
      <c r="B124" s="4">
        <f t="shared" si="8"/>
        <v>5</v>
      </c>
      <c r="C124" s="2" t="s">
        <v>1</v>
      </c>
      <c r="D124">
        <f>WEEKDAY(A124,2)</f>
        <v>3</v>
      </c>
      <c r="E124">
        <v>10</v>
      </c>
      <c r="F124" s="12">
        <f>ROUNDDOWN(VLOOKUP(C124,$M$7:$N$10,2,FALSE)*E124,)</f>
        <v>5</v>
      </c>
      <c r="G124" s="12">
        <f t="shared" si="7"/>
        <v>0</v>
      </c>
      <c r="H124" s="4">
        <f t="shared" si="11"/>
        <v>0</v>
      </c>
      <c r="I124" s="4">
        <f t="shared" si="9"/>
        <v>150</v>
      </c>
      <c r="J124" s="12">
        <f>I124-H124</f>
        <v>150</v>
      </c>
      <c r="K124">
        <f t="shared" si="10"/>
        <v>-2540</v>
      </c>
    </row>
    <row r="125" spans="1:11" x14ac:dyDescent="0.25">
      <c r="A125" s="2">
        <v>45050</v>
      </c>
      <c r="B125" s="4">
        <f t="shared" si="8"/>
        <v>5</v>
      </c>
      <c r="C125" s="2" t="s">
        <v>1</v>
      </c>
      <c r="D125">
        <f>WEEKDAY(A125,2)</f>
        <v>4</v>
      </c>
      <c r="E125">
        <v>10</v>
      </c>
      <c r="F125" s="12">
        <f>ROUNDDOWN(VLOOKUP(C125,$M$7:$N$10,2,FALSE)*E125,)</f>
        <v>5</v>
      </c>
      <c r="G125" s="12">
        <f t="shared" si="7"/>
        <v>0</v>
      </c>
      <c r="H125" s="4">
        <f t="shared" si="11"/>
        <v>0</v>
      </c>
      <c r="I125" s="4">
        <f t="shared" si="9"/>
        <v>150</v>
      </c>
      <c r="J125" s="12">
        <f>I125-H125</f>
        <v>150</v>
      </c>
      <c r="K125">
        <f t="shared" si="10"/>
        <v>-2390</v>
      </c>
    </row>
    <row r="126" spans="1:11" x14ac:dyDescent="0.25">
      <c r="A126" s="2">
        <v>45051</v>
      </c>
      <c r="B126" s="4">
        <f t="shared" si="8"/>
        <v>5</v>
      </c>
      <c r="C126" s="2" t="s">
        <v>1</v>
      </c>
      <c r="D126">
        <f>WEEKDAY(A126,2)</f>
        <v>5</v>
      </c>
      <c r="E126">
        <v>10</v>
      </c>
      <c r="F126" s="12">
        <f>ROUNDDOWN(VLOOKUP(C126,$M$7:$N$10,2,FALSE)*E126,)</f>
        <v>5</v>
      </c>
      <c r="G126" s="12">
        <f t="shared" si="7"/>
        <v>0</v>
      </c>
      <c r="H126" s="4">
        <f t="shared" si="11"/>
        <v>0</v>
      </c>
      <c r="I126" s="4">
        <f t="shared" si="9"/>
        <v>150</v>
      </c>
      <c r="J126" s="12">
        <f>I126-H126</f>
        <v>150</v>
      </c>
      <c r="K126">
        <f t="shared" si="10"/>
        <v>-2240</v>
      </c>
    </row>
    <row r="127" spans="1:11" x14ac:dyDescent="0.25">
      <c r="A127" s="2">
        <v>45052</v>
      </c>
      <c r="B127" s="4">
        <f t="shared" si="8"/>
        <v>5</v>
      </c>
      <c r="C127" s="2" t="s">
        <v>1</v>
      </c>
      <c r="D127">
        <f>WEEKDAY(A127,2)</f>
        <v>6</v>
      </c>
      <c r="E127">
        <v>10</v>
      </c>
      <c r="F127" s="12">
        <f>ROUNDDOWN(VLOOKUP(C127,$M$7:$N$10,2,FALSE)*E127,)</f>
        <v>5</v>
      </c>
      <c r="G127" s="12">
        <f t="shared" si="7"/>
        <v>0</v>
      </c>
      <c r="H127" s="4">
        <f t="shared" si="11"/>
        <v>0</v>
      </c>
      <c r="I127" s="4">
        <f t="shared" si="9"/>
        <v>0</v>
      </c>
      <c r="J127" s="12">
        <f>I127-H127</f>
        <v>0</v>
      </c>
      <c r="K127">
        <f t="shared" si="10"/>
        <v>-2240</v>
      </c>
    </row>
    <row r="128" spans="1:11" x14ac:dyDescent="0.25">
      <c r="A128" s="2">
        <v>45053</v>
      </c>
      <c r="B128" s="4">
        <f t="shared" si="8"/>
        <v>5</v>
      </c>
      <c r="C128" s="2" t="s">
        <v>1</v>
      </c>
      <c r="D128">
        <f>WEEKDAY(A128,2)</f>
        <v>7</v>
      </c>
      <c r="E128">
        <v>10</v>
      </c>
      <c r="F128" s="12">
        <f>ROUNDDOWN(VLOOKUP(C128,$M$7:$N$10,2,FALSE)*E128,)</f>
        <v>5</v>
      </c>
      <c r="G128" s="12">
        <f t="shared" si="7"/>
        <v>0</v>
      </c>
      <c r="H128" s="4">
        <f t="shared" si="11"/>
        <v>150</v>
      </c>
      <c r="I128" s="4">
        <f t="shared" si="9"/>
        <v>0</v>
      </c>
      <c r="J128" s="12">
        <f>I128-H128</f>
        <v>-150</v>
      </c>
      <c r="K128">
        <f t="shared" si="10"/>
        <v>-2390</v>
      </c>
    </row>
    <row r="129" spans="1:11" x14ac:dyDescent="0.25">
      <c r="A129" s="2">
        <v>45054</v>
      </c>
      <c r="B129" s="4">
        <f t="shared" si="8"/>
        <v>5</v>
      </c>
      <c r="C129" s="2" t="s">
        <v>1</v>
      </c>
      <c r="D129">
        <f>WEEKDAY(A129,2)</f>
        <v>1</v>
      </c>
      <c r="E129">
        <v>10</v>
      </c>
      <c r="F129" s="12">
        <f>ROUNDDOWN(VLOOKUP(C129,$M$7:$N$10,2,FALSE)*E129,)</f>
        <v>5</v>
      </c>
      <c r="G129" s="12">
        <f t="shared" si="7"/>
        <v>0</v>
      </c>
      <c r="H129" s="4">
        <f t="shared" si="11"/>
        <v>0</v>
      </c>
      <c r="I129" s="4">
        <f t="shared" si="9"/>
        <v>150</v>
      </c>
      <c r="J129" s="12">
        <f>I129-H129</f>
        <v>150</v>
      </c>
      <c r="K129">
        <f t="shared" si="10"/>
        <v>-2240</v>
      </c>
    </row>
    <row r="130" spans="1:11" x14ac:dyDescent="0.25">
      <c r="A130" s="2">
        <v>45055</v>
      </c>
      <c r="B130" s="4">
        <f t="shared" si="8"/>
        <v>5</v>
      </c>
      <c r="C130" s="2" t="s">
        <v>1</v>
      </c>
      <c r="D130">
        <f>WEEKDAY(A130,2)</f>
        <v>2</v>
      </c>
      <c r="E130">
        <v>10</v>
      </c>
      <c r="F130" s="12">
        <f>ROUNDDOWN(VLOOKUP(C130,$M$7:$N$10,2,FALSE)*E130,)</f>
        <v>5</v>
      </c>
      <c r="G130" s="12">
        <f t="shared" ref="G130:G193" si="12">IF(E130&lt;&gt;E131, 2400,0)</f>
        <v>0</v>
      </c>
      <c r="H130" s="4">
        <f t="shared" si="11"/>
        <v>0</v>
      </c>
      <c r="I130" s="4">
        <f t="shared" si="9"/>
        <v>150</v>
      </c>
      <c r="J130" s="12">
        <f>I130-H130</f>
        <v>150</v>
      </c>
      <c r="K130">
        <f t="shared" si="10"/>
        <v>-2090</v>
      </c>
    </row>
    <row r="131" spans="1:11" x14ac:dyDescent="0.25">
      <c r="A131" s="2">
        <v>45056</v>
      </c>
      <c r="B131" s="4">
        <f t="shared" ref="B131:B194" si="13">MONTH(A131)</f>
        <v>5</v>
      </c>
      <c r="C131" s="2" t="s">
        <v>1</v>
      </c>
      <c r="D131">
        <f>WEEKDAY(A131,2)</f>
        <v>3</v>
      </c>
      <c r="E131">
        <v>10</v>
      </c>
      <c r="F131" s="12">
        <f>ROUNDDOWN(VLOOKUP(C131,$M$7:$N$10,2,FALSE)*E131,)</f>
        <v>5</v>
      </c>
      <c r="G131" s="12">
        <f t="shared" si="12"/>
        <v>0</v>
      </c>
      <c r="H131" s="4">
        <f t="shared" si="11"/>
        <v>0</v>
      </c>
      <c r="I131" s="4">
        <f t="shared" si="9"/>
        <v>150</v>
      </c>
      <c r="J131" s="12">
        <f>I131-H131</f>
        <v>150</v>
      </c>
      <c r="K131">
        <f t="shared" si="10"/>
        <v>-1940</v>
      </c>
    </row>
    <row r="132" spans="1:11" x14ac:dyDescent="0.25">
      <c r="A132" s="2">
        <v>45057</v>
      </c>
      <c r="B132" s="4">
        <f t="shared" si="13"/>
        <v>5</v>
      </c>
      <c r="C132" s="2" t="s">
        <v>1</v>
      </c>
      <c r="D132">
        <f>WEEKDAY(A132,2)</f>
        <v>4</v>
      </c>
      <c r="E132">
        <v>10</v>
      </c>
      <c r="F132" s="12">
        <f>ROUNDDOWN(VLOOKUP(C132,$M$7:$N$10,2,FALSE)*E132,)</f>
        <v>5</v>
      </c>
      <c r="G132" s="12">
        <f t="shared" si="12"/>
        <v>0</v>
      </c>
      <c r="H132" s="4">
        <f t="shared" si="11"/>
        <v>0</v>
      </c>
      <c r="I132" s="4">
        <f t="shared" ref="I132:I195" si="14">IF(D132&lt;=5,F132*$N$4,0)</f>
        <v>150</v>
      </c>
      <c r="J132" s="12">
        <f>I132-H132</f>
        <v>150</v>
      </c>
      <c r="K132">
        <f t="shared" ref="K132:K195" si="15">K131+J132</f>
        <v>-1790</v>
      </c>
    </row>
    <row r="133" spans="1:11" x14ac:dyDescent="0.25">
      <c r="A133" s="2">
        <v>45058</v>
      </c>
      <c r="B133" s="4">
        <f t="shared" si="13"/>
        <v>5</v>
      </c>
      <c r="C133" s="2" t="s">
        <v>1</v>
      </c>
      <c r="D133">
        <f>WEEKDAY(A133,2)</f>
        <v>5</v>
      </c>
      <c r="E133">
        <v>10</v>
      </c>
      <c r="F133" s="12">
        <f>ROUNDDOWN(VLOOKUP(C133,$M$7:$N$10,2,FALSE)*E133,)</f>
        <v>5</v>
      </c>
      <c r="G133" s="12">
        <f t="shared" si="12"/>
        <v>0</v>
      </c>
      <c r="H133" s="4">
        <f t="shared" si="11"/>
        <v>0</v>
      </c>
      <c r="I133" s="4">
        <f t="shared" si="14"/>
        <v>150</v>
      </c>
      <c r="J133" s="12">
        <f>I133-H133</f>
        <v>150</v>
      </c>
      <c r="K133">
        <f t="shared" si="15"/>
        <v>-1640</v>
      </c>
    </row>
    <row r="134" spans="1:11" x14ac:dyDescent="0.25">
      <c r="A134" s="2">
        <v>45059</v>
      </c>
      <c r="B134" s="4">
        <f t="shared" si="13"/>
        <v>5</v>
      </c>
      <c r="C134" s="2" t="s">
        <v>1</v>
      </c>
      <c r="D134">
        <f>WEEKDAY(A134,2)</f>
        <v>6</v>
      </c>
      <c r="E134">
        <v>10</v>
      </c>
      <c r="F134" s="12">
        <f>ROUNDDOWN(VLOOKUP(C134,$M$7:$N$10,2,FALSE)*E134,)</f>
        <v>5</v>
      </c>
      <c r="G134" s="12">
        <f t="shared" si="12"/>
        <v>0</v>
      </c>
      <c r="H134" s="4">
        <f t="shared" si="11"/>
        <v>0</v>
      </c>
      <c r="I134" s="4">
        <f t="shared" si="14"/>
        <v>0</v>
      </c>
      <c r="J134" s="12">
        <f>I134-H134</f>
        <v>0</v>
      </c>
      <c r="K134">
        <f t="shared" si="15"/>
        <v>-1640</v>
      </c>
    </row>
    <row r="135" spans="1:11" x14ac:dyDescent="0.25">
      <c r="A135" s="2">
        <v>45060</v>
      </c>
      <c r="B135" s="4">
        <f t="shared" si="13"/>
        <v>5</v>
      </c>
      <c r="C135" s="2" t="s">
        <v>1</v>
      </c>
      <c r="D135">
        <f>WEEKDAY(A135,2)</f>
        <v>7</v>
      </c>
      <c r="E135">
        <v>10</v>
      </c>
      <c r="F135" s="12">
        <f>ROUNDDOWN(VLOOKUP(C135,$M$7:$N$10,2,FALSE)*E135,)</f>
        <v>5</v>
      </c>
      <c r="G135" s="12">
        <f t="shared" si="12"/>
        <v>0</v>
      </c>
      <c r="H135" s="4">
        <f t="shared" ref="H135:H198" si="16">IF(D135&lt;=5,0,IF(D135=7,$N$5*E135,0))</f>
        <v>150</v>
      </c>
      <c r="I135" s="4">
        <f t="shared" si="14"/>
        <v>0</v>
      </c>
      <c r="J135" s="12">
        <f>I135-H135</f>
        <v>-150</v>
      </c>
      <c r="K135">
        <f t="shared" si="15"/>
        <v>-1790</v>
      </c>
    </row>
    <row r="136" spans="1:11" x14ac:dyDescent="0.25">
      <c r="A136" s="2">
        <v>45061</v>
      </c>
      <c r="B136" s="4">
        <f t="shared" si="13"/>
        <v>5</v>
      </c>
      <c r="C136" s="2" t="s">
        <v>1</v>
      </c>
      <c r="D136">
        <f>WEEKDAY(A136,2)</f>
        <v>1</v>
      </c>
      <c r="E136">
        <v>10</v>
      </c>
      <c r="F136" s="12">
        <f>ROUNDDOWN(VLOOKUP(C136,$M$7:$N$10,2,FALSE)*E136,)</f>
        <v>5</v>
      </c>
      <c r="G136" s="12">
        <f t="shared" si="12"/>
        <v>0</v>
      </c>
      <c r="H136" s="4">
        <f t="shared" si="16"/>
        <v>0</v>
      </c>
      <c r="I136" s="4">
        <f t="shared" si="14"/>
        <v>150</v>
      </c>
      <c r="J136" s="12">
        <f>I136-H136</f>
        <v>150</v>
      </c>
      <c r="K136">
        <f t="shared" si="15"/>
        <v>-1640</v>
      </c>
    </row>
    <row r="137" spans="1:11" x14ac:dyDescent="0.25">
      <c r="A137" s="2">
        <v>45062</v>
      </c>
      <c r="B137" s="4">
        <f t="shared" si="13"/>
        <v>5</v>
      </c>
      <c r="C137" s="2" t="s">
        <v>1</v>
      </c>
      <c r="D137">
        <f>WEEKDAY(A137,2)</f>
        <v>2</v>
      </c>
      <c r="E137">
        <v>10</v>
      </c>
      <c r="F137" s="12">
        <f>ROUNDDOWN(VLOOKUP(C137,$M$7:$N$10,2,FALSE)*E137,)</f>
        <v>5</v>
      </c>
      <c r="G137" s="12">
        <f t="shared" si="12"/>
        <v>0</v>
      </c>
      <c r="H137" s="4">
        <f t="shared" si="16"/>
        <v>0</v>
      </c>
      <c r="I137" s="4">
        <f t="shared" si="14"/>
        <v>150</v>
      </c>
      <c r="J137" s="12">
        <f>I137-H137</f>
        <v>150</v>
      </c>
      <c r="K137">
        <f t="shared" si="15"/>
        <v>-1490</v>
      </c>
    </row>
    <row r="138" spans="1:11" x14ac:dyDescent="0.25">
      <c r="A138" s="2">
        <v>45063</v>
      </c>
      <c r="B138" s="4">
        <f t="shared" si="13"/>
        <v>5</v>
      </c>
      <c r="C138" s="2" t="s">
        <v>1</v>
      </c>
      <c r="D138">
        <f>WEEKDAY(A138,2)</f>
        <v>3</v>
      </c>
      <c r="E138">
        <v>10</v>
      </c>
      <c r="F138" s="12">
        <f>ROUNDDOWN(VLOOKUP(C138,$M$7:$N$10,2,FALSE)*E138,)</f>
        <v>5</v>
      </c>
      <c r="G138" s="12">
        <f t="shared" si="12"/>
        <v>0</v>
      </c>
      <c r="H138" s="4">
        <f t="shared" si="16"/>
        <v>0</v>
      </c>
      <c r="I138" s="4">
        <f t="shared" si="14"/>
        <v>150</v>
      </c>
      <c r="J138" s="12">
        <f>I138-H138</f>
        <v>150</v>
      </c>
      <c r="K138">
        <f t="shared" si="15"/>
        <v>-1340</v>
      </c>
    </row>
    <row r="139" spans="1:11" x14ac:dyDescent="0.25">
      <c r="A139" s="2">
        <v>45064</v>
      </c>
      <c r="B139" s="4">
        <f t="shared" si="13"/>
        <v>5</v>
      </c>
      <c r="C139" s="2" t="s">
        <v>1</v>
      </c>
      <c r="D139">
        <f>WEEKDAY(A139,2)</f>
        <v>4</v>
      </c>
      <c r="E139">
        <v>10</v>
      </c>
      <c r="F139" s="12">
        <f>ROUNDDOWN(VLOOKUP(C139,$M$7:$N$10,2,FALSE)*E139,)</f>
        <v>5</v>
      </c>
      <c r="G139" s="12">
        <f t="shared" si="12"/>
        <v>0</v>
      </c>
      <c r="H139" s="4">
        <f t="shared" si="16"/>
        <v>0</v>
      </c>
      <c r="I139" s="4">
        <f t="shared" si="14"/>
        <v>150</v>
      </c>
      <c r="J139" s="12">
        <f>I139-H139</f>
        <v>150</v>
      </c>
      <c r="K139">
        <f t="shared" si="15"/>
        <v>-1190</v>
      </c>
    </row>
    <row r="140" spans="1:11" x14ac:dyDescent="0.25">
      <c r="A140" s="2">
        <v>45065</v>
      </c>
      <c r="B140" s="4">
        <f t="shared" si="13"/>
        <v>5</v>
      </c>
      <c r="C140" s="2" t="s">
        <v>1</v>
      </c>
      <c r="D140">
        <f>WEEKDAY(A140,2)</f>
        <v>5</v>
      </c>
      <c r="E140">
        <v>10</v>
      </c>
      <c r="F140" s="12">
        <f>ROUNDDOWN(VLOOKUP(C140,$M$7:$N$10,2,FALSE)*E140,)</f>
        <v>5</v>
      </c>
      <c r="G140" s="12">
        <f t="shared" si="12"/>
        <v>0</v>
      </c>
      <c r="H140" s="4">
        <f t="shared" si="16"/>
        <v>0</v>
      </c>
      <c r="I140" s="4">
        <f t="shared" si="14"/>
        <v>150</v>
      </c>
      <c r="J140" s="12">
        <f>I140-H140</f>
        <v>150</v>
      </c>
      <c r="K140">
        <f t="shared" si="15"/>
        <v>-1040</v>
      </c>
    </row>
    <row r="141" spans="1:11" x14ac:dyDescent="0.25">
      <c r="A141" s="2">
        <v>45066</v>
      </c>
      <c r="B141" s="4">
        <f t="shared" si="13"/>
        <v>5</v>
      </c>
      <c r="C141" s="2" t="s">
        <v>1</v>
      </c>
      <c r="D141">
        <f>WEEKDAY(A141,2)</f>
        <v>6</v>
      </c>
      <c r="E141">
        <v>10</v>
      </c>
      <c r="F141" s="12">
        <f>ROUNDDOWN(VLOOKUP(C141,$M$7:$N$10,2,FALSE)*E141,)</f>
        <v>5</v>
      </c>
      <c r="G141" s="12">
        <f t="shared" si="12"/>
        <v>0</v>
      </c>
      <c r="H141" s="4">
        <f t="shared" si="16"/>
        <v>0</v>
      </c>
      <c r="I141" s="4">
        <f t="shared" si="14"/>
        <v>0</v>
      </c>
      <c r="J141" s="12">
        <f>I141-H141</f>
        <v>0</v>
      </c>
      <c r="K141">
        <f t="shared" si="15"/>
        <v>-1040</v>
      </c>
    </row>
    <row r="142" spans="1:11" x14ac:dyDescent="0.25">
      <c r="A142" s="2">
        <v>45067</v>
      </c>
      <c r="B142" s="4">
        <f t="shared" si="13"/>
        <v>5</v>
      </c>
      <c r="C142" s="2" t="s">
        <v>1</v>
      </c>
      <c r="D142">
        <f>WEEKDAY(A142,2)</f>
        <v>7</v>
      </c>
      <c r="E142">
        <v>10</v>
      </c>
      <c r="F142" s="12">
        <f>ROUNDDOWN(VLOOKUP(C142,$M$7:$N$10,2,FALSE)*E142,)</f>
        <v>5</v>
      </c>
      <c r="G142" s="12">
        <f t="shared" si="12"/>
        <v>0</v>
      </c>
      <c r="H142" s="4">
        <f t="shared" si="16"/>
        <v>150</v>
      </c>
      <c r="I142" s="4">
        <f t="shared" si="14"/>
        <v>0</v>
      </c>
      <c r="J142" s="12">
        <f>I142-H142</f>
        <v>-150</v>
      </c>
      <c r="K142">
        <f t="shared" si="15"/>
        <v>-1190</v>
      </c>
    </row>
    <row r="143" spans="1:11" x14ac:dyDescent="0.25">
      <c r="A143" s="2">
        <v>45068</v>
      </c>
      <c r="B143" s="4">
        <f t="shared" si="13"/>
        <v>5</v>
      </c>
      <c r="C143" s="2" t="s">
        <v>1</v>
      </c>
      <c r="D143">
        <f>WEEKDAY(A143,2)</f>
        <v>1</v>
      </c>
      <c r="E143">
        <v>10</v>
      </c>
      <c r="F143" s="12">
        <f>ROUNDDOWN(VLOOKUP(C143,$M$7:$N$10,2,FALSE)*E143,)</f>
        <v>5</v>
      </c>
      <c r="G143" s="12">
        <f t="shared" si="12"/>
        <v>0</v>
      </c>
      <c r="H143" s="4">
        <f t="shared" si="16"/>
        <v>0</v>
      </c>
      <c r="I143" s="4">
        <f t="shared" si="14"/>
        <v>150</v>
      </c>
      <c r="J143" s="12">
        <f>I143-H143</f>
        <v>150</v>
      </c>
      <c r="K143">
        <f t="shared" si="15"/>
        <v>-1040</v>
      </c>
    </row>
    <row r="144" spans="1:11" x14ac:dyDescent="0.25">
      <c r="A144" s="2">
        <v>45069</v>
      </c>
      <c r="B144" s="4">
        <f t="shared" si="13"/>
        <v>5</v>
      </c>
      <c r="C144" s="2" t="s">
        <v>1</v>
      </c>
      <c r="D144">
        <f>WEEKDAY(A144,2)</f>
        <v>2</v>
      </c>
      <c r="E144">
        <v>10</v>
      </c>
      <c r="F144" s="12">
        <f>ROUNDDOWN(VLOOKUP(C144,$M$7:$N$10,2,FALSE)*E144,)</f>
        <v>5</v>
      </c>
      <c r="G144" s="12">
        <f t="shared" si="12"/>
        <v>0</v>
      </c>
      <c r="H144" s="4">
        <f t="shared" si="16"/>
        <v>0</v>
      </c>
      <c r="I144" s="4">
        <f t="shared" si="14"/>
        <v>150</v>
      </c>
      <c r="J144" s="12">
        <f>I144-H144</f>
        <v>150</v>
      </c>
      <c r="K144">
        <f t="shared" si="15"/>
        <v>-890</v>
      </c>
    </row>
    <row r="145" spans="1:11" x14ac:dyDescent="0.25">
      <c r="A145" s="2">
        <v>45070</v>
      </c>
      <c r="B145" s="4">
        <f t="shared" si="13"/>
        <v>5</v>
      </c>
      <c r="C145" s="2" t="s">
        <v>1</v>
      </c>
      <c r="D145">
        <f>WEEKDAY(A145,2)</f>
        <v>3</v>
      </c>
      <c r="E145">
        <v>10</v>
      </c>
      <c r="F145" s="12">
        <f>ROUNDDOWN(VLOOKUP(C145,$M$7:$N$10,2,FALSE)*E145,)</f>
        <v>5</v>
      </c>
      <c r="G145" s="12">
        <f t="shared" si="12"/>
        <v>0</v>
      </c>
      <c r="H145" s="4">
        <f t="shared" si="16"/>
        <v>0</v>
      </c>
      <c r="I145" s="4">
        <f t="shared" si="14"/>
        <v>150</v>
      </c>
      <c r="J145" s="12">
        <f>I145-H145</f>
        <v>150</v>
      </c>
      <c r="K145">
        <f t="shared" si="15"/>
        <v>-740</v>
      </c>
    </row>
    <row r="146" spans="1:11" x14ac:dyDescent="0.25">
      <c r="A146" s="2">
        <v>45071</v>
      </c>
      <c r="B146" s="4">
        <f t="shared" si="13"/>
        <v>5</v>
      </c>
      <c r="C146" s="2" t="s">
        <v>1</v>
      </c>
      <c r="D146">
        <f>WEEKDAY(A146,2)</f>
        <v>4</v>
      </c>
      <c r="E146">
        <v>10</v>
      </c>
      <c r="F146" s="12">
        <f>ROUNDDOWN(VLOOKUP(C146,$M$7:$N$10,2,FALSE)*E146,)</f>
        <v>5</v>
      </c>
      <c r="G146" s="12">
        <f t="shared" si="12"/>
        <v>0</v>
      </c>
      <c r="H146" s="4">
        <f t="shared" si="16"/>
        <v>0</v>
      </c>
      <c r="I146" s="4">
        <f t="shared" si="14"/>
        <v>150</v>
      </c>
      <c r="J146" s="12">
        <f>I146-H146</f>
        <v>150</v>
      </c>
      <c r="K146">
        <f t="shared" si="15"/>
        <v>-590</v>
      </c>
    </row>
    <row r="147" spans="1:11" x14ac:dyDescent="0.25">
      <c r="A147" s="2">
        <v>45072</v>
      </c>
      <c r="B147" s="4">
        <f t="shared" si="13"/>
        <v>5</v>
      </c>
      <c r="C147" s="2" t="s">
        <v>1</v>
      </c>
      <c r="D147">
        <f>WEEKDAY(A147,2)</f>
        <v>5</v>
      </c>
      <c r="E147">
        <v>10</v>
      </c>
      <c r="F147" s="12">
        <f>ROUNDDOWN(VLOOKUP(C147,$M$7:$N$10,2,FALSE)*E147,)</f>
        <v>5</v>
      </c>
      <c r="G147" s="12">
        <f t="shared" si="12"/>
        <v>0</v>
      </c>
      <c r="H147" s="4">
        <f t="shared" si="16"/>
        <v>0</v>
      </c>
      <c r="I147" s="4">
        <f t="shared" si="14"/>
        <v>150</v>
      </c>
      <c r="J147" s="12">
        <f>I147-H147</f>
        <v>150</v>
      </c>
      <c r="K147">
        <f t="shared" si="15"/>
        <v>-440</v>
      </c>
    </row>
    <row r="148" spans="1:11" x14ac:dyDescent="0.25">
      <c r="A148" s="2">
        <v>45073</v>
      </c>
      <c r="B148" s="4">
        <f t="shared" si="13"/>
        <v>5</v>
      </c>
      <c r="C148" s="2" t="s">
        <v>1</v>
      </c>
      <c r="D148">
        <f>WEEKDAY(A148,2)</f>
        <v>6</v>
      </c>
      <c r="E148">
        <v>10</v>
      </c>
      <c r="F148" s="12">
        <f>ROUNDDOWN(VLOOKUP(C148,$M$7:$N$10,2,FALSE)*E148,)</f>
        <v>5</v>
      </c>
      <c r="G148" s="12">
        <f t="shared" si="12"/>
        <v>0</v>
      </c>
      <c r="H148" s="4">
        <f t="shared" si="16"/>
        <v>0</v>
      </c>
      <c r="I148" s="4">
        <f t="shared" si="14"/>
        <v>0</v>
      </c>
      <c r="J148" s="12">
        <f>I148-H148</f>
        <v>0</v>
      </c>
      <c r="K148">
        <f t="shared" si="15"/>
        <v>-440</v>
      </c>
    </row>
    <row r="149" spans="1:11" x14ac:dyDescent="0.25">
      <c r="A149" s="2">
        <v>45074</v>
      </c>
      <c r="B149" s="4">
        <f t="shared" si="13"/>
        <v>5</v>
      </c>
      <c r="C149" s="2" t="s">
        <v>1</v>
      </c>
      <c r="D149">
        <f>WEEKDAY(A149,2)</f>
        <v>7</v>
      </c>
      <c r="E149">
        <v>10</v>
      </c>
      <c r="F149" s="12">
        <f>ROUNDDOWN(VLOOKUP(C149,$M$7:$N$10,2,FALSE)*E149,)</f>
        <v>5</v>
      </c>
      <c r="G149" s="12">
        <f t="shared" si="12"/>
        <v>0</v>
      </c>
      <c r="H149" s="4">
        <f t="shared" si="16"/>
        <v>150</v>
      </c>
      <c r="I149" s="4">
        <f t="shared" si="14"/>
        <v>0</v>
      </c>
      <c r="J149" s="12">
        <f>I149-H149</f>
        <v>-150</v>
      </c>
      <c r="K149">
        <f t="shared" si="15"/>
        <v>-590</v>
      </c>
    </row>
    <row r="150" spans="1:11" x14ac:dyDescent="0.25">
      <c r="A150" s="2">
        <v>45075</v>
      </c>
      <c r="B150" s="4">
        <f t="shared" si="13"/>
        <v>5</v>
      </c>
      <c r="C150" s="2" t="s">
        <v>1</v>
      </c>
      <c r="D150">
        <f>WEEKDAY(A150,2)</f>
        <v>1</v>
      </c>
      <c r="E150">
        <v>10</v>
      </c>
      <c r="F150" s="12">
        <f>ROUNDDOWN(VLOOKUP(C150,$M$7:$N$10,2,FALSE)*E150,)</f>
        <v>5</v>
      </c>
      <c r="G150" s="12">
        <f t="shared" si="12"/>
        <v>0</v>
      </c>
      <c r="H150" s="4">
        <f t="shared" si="16"/>
        <v>0</v>
      </c>
      <c r="I150" s="4">
        <f t="shared" si="14"/>
        <v>150</v>
      </c>
      <c r="J150" s="12">
        <f>I150-H150</f>
        <v>150</v>
      </c>
      <c r="K150">
        <f t="shared" si="15"/>
        <v>-440</v>
      </c>
    </row>
    <row r="151" spans="1:11" x14ac:dyDescent="0.25">
      <c r="A151" s="2">
        <v>45076</v>
      </c>
      <c r="B151" s="4">
        <f t="shared" si="13"/>
        <v>5</v>
      </c>
      <c r="C151" s="2" t="s">
        <v>1</v>
      </c>
      <c r="D151">
        <f>WEEKDAY(A151,2)</f>
        <v>2</v>
      </c>
      <c r="E151">
        <v>10</v>
      </c>
      <c r="F151" s="12">
        <f>ROUNDDOWN(VLOOKUP(C151,$M$7:$N$10,2,FALSE)*E151,)</f>
        <v>5</v>
      </c>
      <c r="G151" s="12">
        <f t="shared" si="12"/>
        <v>0</v>
      </c>
      <c r="H151" s="4">
        <f t="shared" si="16"/>
        <v>0</v>
      </c>
      <c r="I151" s="4">
        <f t="shared" si="14"/>
        <v>150</v>
      </c>
      <c r="J151" s="12">
        <f>I151-H151</f>
        <v>150</v>
      </c>
      <c r="K151">
        <f t="shared" si="15"/>
        <v>-290</v>
      </c>
    </row>
    <row r="152" spans="1:11" x14ac:dyDescent="0.25">
      <c r="A152" s="2">
        <v>45077</v>
      </c>
      <c r="B152" s="4">
        <f t="shared" si="13"/>
        <v>5</v>
      </c>
      <c r="C152" s="2" t="s">
        <v>1</v>
      </c>
      <c r="D152">
        <f>WEEKDAY(A152,2)</f>
        <v>3</v>
      </c>
      <c r="E152">
        <v>10</v>
      </c>
      <c r="F152" s="12">
        <f>ROUNDDOWN(VLOOKUP(C152,$M$7:$N$10,2,FALSE)*E152,)</f>
        <v>5</v>
      </c>
      <c r="G152" s="12">
        <f t="shared" si="12"/>
        <v>0</v>
      </c>
      <c r="H152" s="4">
        <f t="shared" si="16"/>
        <v>0</v>
      </c>
      <c r="I152" s="4">
        <f t="shared" si="14"/>
        <v>150</v>
      </c>
      <c r="J152" s="12">
        <f>I152-H152</f>
        <v>150</v>
      </c>
      <c r="K152">
        <f t="shared" si="15"/>
        <v>-140</v>
      </c>
    </row>
    <row r="153" spans="1:11" x14ac:dyDescent="0.25">
      <c r="A153" s="2">
        <v>45078</v>
      </c>
      <c r="B153" s="4">
        <f t="shared" si="13"/>
        <v>6</v>
      </c>
      <c r="C153" s="2" t="s">
        <v>1</v>
      </c>
      <c r="D153">
        <f>WEEKDAY(A153,2)</f>
        <v>4</v>
      </c>
      <c r="E153">
        <v>10</v>
      </c>
      <c r="F153" s="12">
        <f>ROUNDDOWN(VLOOKUP(C153,$M$7:$N$10,2,FALSE)*E153,)</f>
        <v>5</v>
      </c>
      <c r="G153" s="12">
        <f t="shared" si="12"/>
        <v>0</v>
      </c>
      <c r="H153" s="4">
        <f t="shared" si="16"/>
        <v>0</v>
      </c>
      <c r="I153" s="4">
        <f t="shared" si="14"/>
        <v>150</v>
      </c>
      <c r="J153" s="12">
        <f>I153-H153</f>
        <v>150</v>
      </c>
      <c r="K153">
        <f t="shared" si="15"/>
        <v>10</v>
      </c>
    </row>
    <row r="154" spans="1:11" x14ac:dyDescent="0.25">
      <c r="A154" s="2">
        <v>45079</v>
      </c>
      <c r="B154" s="4">
        <f t="shared" si="13"/>
        <v>6</v>
      </c>
      <c r="C154" s="2" t="s">
        <v>1</v>
      </c>
      <c r="D154">
        <f>WEEKDAY(A154,2)</f>
        <v>5</v>
      </c>
      <c r="E154">
        <v>10</v>
      </c>
      <c r="F154" s="12">
        <f>ROUNDDOWN(VLOOKUP(C154,$M$7:$N$10,2,FALSE)*E154,)</f>
        <v>5</v>
      </c>
      <c r="G154" s="12">
        <f t="shared" si="12"/>
        <v>0</v>
      </c>
      <c r="H154" s="4">
        <f t="shared" si="16"/>
        <v>0</v>
      </c>
      <c r="I154" s="4">
        <f t="shared" si="14"/>
        <v>150</v>
      </c>
      <c r="J154" s="12">
        <f>I154-H154</f>
        <v>150</v>
      </c>
      <c r="K154">
        <f t="shared" si="15"/>
        <v>160</v>
      </c>
    </row>
    <row r="155" spans="1:11" x14ac:dyDescent="0.25">
      <c r="A155" s="2">
        <v>45080</v>
      </c>
      <c r="B155" s="4">
        <f t="shared" si="13"/>
        <v>6</v>
      </c>
      <c r="C155" s="2" t="s">
        <v>1</v>
      </c>
      <c r="D155">
        <f>WEEKDAY(A155,2)</f>
        <v>6</v>
      </c>
      <c r="E155">
        <v>10</v>
      </c>
      <c r="F155" s="12">
        <f>ROUNDDOWN(VLOOKUP(C155,$M$7:$N$10,2,FALSE)*E155,)</f>
        <v>5</v>
      </c>
      <c r="G155" s="12">
        <f t="shared" si="12"/>
        <v>0</v>
      </c>
      <c r="H155" s="4">
        <f t="shared" si="16"/>
        <v>0</v>
      </c>
      <c r="I155" s="4">
        <f t="shared" si="14"/>
        <v>0</v>
      </c>
      <c r="J155" s="12">
        <f>I155-H155</f>
        <v>0</v>
      </c>
      <c r="K155">
        <f t="shared" si="15"/>
        <v>160</v>
      </c>
    </row>
    <row r="156" spans="1:11" x14ac:dyDescent="0.25">
      <c r="A156" s="2">
        <v>45081</v>
      </c>
      <c r="B156" s="4">
        <f t="shared" si="13"/>
        <v>6</v>
      </c>
      <c r="C156" s="2" t="s">
        <v>1</v>
      </c>
      <c r="D156">
        <f>WEEKDAY(A156,2)</f>
        <v>7</v>
      </c>
      <c r="E156">
        <v>10</v>
      </c>
      <c r="F156" s="12">
        <f>ROUNDDOWN(VLOOKUP(C156,$M$7:$N$10,2,FALSE)*E156,)</f>
        <v>5</v>
      </c>
      <c r="G156" s="12">
        <f t="shared" si="12"/>
        <v>0</v>
      </c>
      <c r="H156" s="4">
        <f t="shared" si="16"/>
        <v>150</v>
      </c>
      <c r="I156" s="4">
        <f t="shared" si="14"/>
        <v>0</v>
      </c>
      <c r="J156" s="12">
        <f>I156-H156</f>
        <v>-150</v>
      </c>
      <c r="K156">
        <f t="shared" si="15"/>
        <v>10</v>
      </c>
    </row>
    <row r="157" spans="1:11" x14ac:dyDescent="0.25">
      <c r="A157" s="2">
        <v>45082</v>
      </c>
      <c r="B157" s="4">
        <f t="shared" si="13"/>
        <v>6</v>
      </c>
      <c r="C157" s="2" t="s">
        <v>1</v>
      </c>
      <c r="D157">
        <f>WEEKDAY(A157,2)</f>
        <v>1</v>
      </c>
      <c r="E157">
        <v>10</v>
      </c>
      <c r="F157" s="12">
        <f>ROUNDDOWN(VLOOKUP(C157,$M$7:$N$10,2,FALSE)*E157,)</f>
        <v>5</v>
      </c>
      <c r="G157" s="12">
        <f t="shared" si="12"/>
        <v>0</v>
      </c>
      <c r="H157" s="4">
        <f t="shared" si="16"/>
        <v>0</v>
      </c>
      <c r="I157" s="4">
        <f t="shared" si="14"/>
        <v>150</v>
      </c>
      <c r="J157" s="12">
        <f>I157-H157</f>
        <v>150</v>
      </c>
      <c r="K157">
        <f t="shared" si="15"/>
        <v>160</v>
      </c>
    </row>
    <row r="158" spans="1:11" x14ac:dyDescent="0.25">
      <c r="A158" s="2">
        <v>45083</v>
      </c>
      <c r="B158" s="4">
        <f t="shared" si="13"/>
        <v>6</v>
      </c>
      <c r="C158" s="2" t="s">
        <v>1</v>
      </c>
      <c r="D158">
        <f>WEEKDAY(A158,2)</f>
        <v>2</v>
      </c>
      <c r="E158">
        <v>10</v>
      </c>
      <c r="F158" s="12">
        <f>ROUNDDOWN(VLOOKUP(C158,$M$7:$N$10,2,FALSE)*E158,)</f>
        <v>5</v>
      </c>
      <c r="G158" s="12">
        <f t="shared" si="12"/>
        <v>0</v>
      </c>
      <c r="H158" s="4">
        <f t="shared" si="16"/>
        <v>0</v>
      </c>
      <c r="I158" s="4">
        <f t="shared" si="14"/>
        <v>150</v>
      </c>
      <c r="J158" s="12">
        <f>I158-H158</f>
        <v>150</v>
      </c>
      <c r="K158">
        <f t="shared" si="15"/>
        <v>310</v>
      </c>
    </row>
    <row r="159" spans="1:11" x14ac:dyDescent="0.25">
      <c r="A159" s="2">
        <v>45084</v>
      </c>
      <c r="B159" s="4">
        <f t="shared" si="13"/>
        <v>6</v>
      </c>
      <c r="C159" s="2" t="s">
        <v>1</v>
      </c>
      <c r="D159">
        <f>WEEKDAY(A159,2)</f>
        <v>3</v>
      </c>
      <c r="E159">
        <v>10</v>
      </c>
      <c r="F159" s="12">
        <f>ROUNDDOWN(VLOOKUP(C159,$M$7:$N$10,2,FALSE)*E159,)</f>
        <v>5</v>
      </c>
      <c r="G159" s="12">
        <f t="shared" si="12"/>
        <v>0</v>
      </c>
      <c r="H159" s="4">
        <f t="shared" si="16"/>
        <v>0</v>
      </c>
      <c r="I159" s="4">
        <f t="shared" si="14"/>
        <v>150</v>
      </c>
      <c r="J159" s="12">
        <f>I159-H159</f>
        <v>150</v>
      </c>
      <c r="K159">
        <f t="shared" si="15"/>
        <v>460</v>
      </c>
    </row>
    <row r="160" spans="1:11" x14ac:dyDescent="0.25">
      <c r="A160" s="2">
        <v>45085</v>
      </c>
      <c r="B160" s="4">
        <f t="shared" si="13"/>
        <v>6</v>
      </c>
      <c r="C160" s="2" t="s">
        <v>1</v>
      </c>
      <c r="D160">
        <f>WEEKDAY(A160,2)</f>
        <v>4</v>
      </c>
      <c r="E160">
        <v>10</v>
      </c>
      <c r="F160" s="12">
        <f>ROUNDDOWN(VLOOKUP(C160,$M$7:$N$10,2,FALSE)*E160,)</f>
        <v>5</v>
      </c>
      <c r="G160" s="12">
        <f t="shared" si="12"/>
        <v>0</v>
      </c>
      <c r="H160" s="4">
        <f t="shared" si="16"/>
        <v>0</v>
      </c>
      <c r="I160" s="4">
        <f t="shared" si="14"/>
        <v>150</v>
      </c>
      <c r="J160" s="12">
        <f>I160-H160</f>
        <v>150</v>
      </c>
      <c r="K160">
        <f t="shared" si="15"/>
        <v>610</v>
      </c>
    </row>
    <row r="161" spans="1:11" x14ac:dyDescent="0.25">
      <c r="A161" s="2">
        <v>45086</v>
      </c>
      <c r="B161" s="4">
        <f t="shared" si="13"/>
        <v>6</v>
      </c>
      <c r="C161" s="2" t="s">
        <v>1</v>
      </c>
      <c r="D161">
        <f>WEEKDAY(A161,2)</f>
        <v>5</v>
      </c>
      <c r="E161">
        <v>10</v>
      </c>
      <c r="F161" s="12">
        <f>ROUNDDOWN(VLOOKUP(C161,$M$7:$N$10,2,FALSE)*E161,)</f>
        <v>5</v>
      </c>
      <c r="G161" s="12">
        <f t="shared" si="12"/>
        <v>0</v>
      </c>
      <c r="H161" s="4">
        <f t="shared" si="16"/>
        <v>0</v>
      </c>
      <c r="I161" s="4">
        <f t="shared" si="14"/>
        <v>150</v>
      </c>
      <c r="J161" s="12">
        <f>I161-H161</f>
        <v>150</v>
      </c>
      <c r="K161">
        <f t="shared" si="15"/>
        <v>760</v>
      </c>
    </row>
    <row r="162" spans="1:11" x14ac:dyDescent="0.25">
      <c r="A162" s="2">
        <v>45087</v>
      </c>
      <c r="B162" s="4">
        <f t="shared" si="13"/>
        <v>6</v>
      </c>
      <c r="C162" s="2" t="s">
        <v>1</v>
      </c>
      <c r="D162">
        <f>WEEKDAY(A162,2)</f>
        <v>6</v>
      </c>
      <c r="E162">
        <v>10</v>
      </c>
      <c r="F162" s="12">
        <f>ROUNDDOWN(VLOOKUP(C162,$M$7:$N$10,2,FALSE)*E162,)</f>
        <v>5</v>
      </c>
      <c r="G162" s="12">
        <f t="shared" si="12"/>
        <v>0</v>
      </c>
      <c r="H162" s="4">
        <f t="shared" si="16"/>
        <v>0</v>
      </c>
      <c r="I162" s="4">
        <f t="shared" si="14"/>
        <v>0</v>
      </c>
      <c r="J162" s="12">
        <f>I162-H162</f>
        <v>0</v>
      </c>
      <c r="K162">
        <f t="shared" si="15"/>
        <v>760</v>
      </c>
    </row>
    <row r="163" spans="1:11" x14ac:dyDescent="0.25">
      <c r="A163" s="2">
        <v>45088</v>
      </c>
      <c r="B163" s="4">
        <f t="shared" si="13"/>
        <v>6</v>
      </c>
      <c r="C163" s="2" t="s">
        <v>1</v>
      </c>
      <c r="D163">
        <f>WEEKDAY(A163,2)</f>
        <v>7</v>
      </c>
      <c r="E163">
        <v>10</v>
      </c>
      <c r="F163" s="12">
        <f>ROUNDDOWN(VLOOKUP(C163,$M$7:$N$10,2,FALSE)*E163,)</f>
        <v>5</v>
      </c>
      <c r="G163" s="12">
        <f t="shared" si="12"/>
        <v>0</v>
      </c>
      <c r="H163" s="4">
        <f t="shared" si="16"/>
        <v>150</v>
      </c>
      <c r="I163" s="4">
        <f t="shared" si="14"/>
        <v>0</v>
      </c>
      <c r="J163" s="12">
        <f>I163-H163</f>
        <v>-150</v>
      </c>
      <c r="K163">
        <f t="shared" si="15"/>
        <v>610</v>
      </c>
    </row>
    <row r="164" spans="1:11" x14ac:dyDescent="0.25">
      <c r="A164" s="2">
        <v>45089</v>
      </c>
      <c r="B164" s="4">
        <f t="shared" si="13"/>
        <v>6</v>
      </c>
      <c r="C164" s="2" t="s">
        <v>1</v>
      </c>
      <c r="D164">
        <f>WEEKDAY(A164,2)</f>
        <v>1</v>
      </c>
      <c r="E164">
        <v>10</v>
      </c>
      <c r="F164" s="12">
        <f>ROUNDDOWN(VLOOKUP(C164,$M$7:$N$10,2,FALSE)*E164,)</f>
        <v>5</v>
      </c>
      <c r="G164" s="12">
        <f t="shared" si="12"/>
        <v>0</v>
      </c>
      <c r="H164" s="4">
        <f t="shared" si="16"/>
        <v>0</v>
      </c>
      <c r="I164" s="4">
        <f t="shared" si="14"/>
        <v>150</v>
      </c>
      <c r="J164" s="12">
        <f>I164-H164</f>
        <v>150</v>
      </c>
      <c r="K164">
        <f t="shared" si="15"/>
        <v>760</v>
      </c>
    </row>
    <row r="165" spans="1:11" x14ac:dyDescent="0.25">
      <c r="A165" s="2">
        <v>45090</v>
      </c>
      <c r="B165" s="4">
        <f t="shared" si="13"/>
        <v>6</v>
      </c>
      <c r="C165" s="2" t="s">
        <v>1</v>
      </c>
      <c r="D165">
        <f>WEEKDAY(A165,2)</f>
        <v>2</v>
      </c>
      <c r="E165">
        <v>10</v>
      </c>
      <c r="F165" s="12">
        <f>ROUNDDOWN(VLOOKUP(C165,$M$7:$N$10,2,FALSE)*E165,)</f>
        <v>5</v>
      </c>
      <c r="G165" s="12">
        <f t="shared" si="12"/>
        <v>0</v>
      </c>
      <c r="H165" s="4">
        <f t="shared" si="16"/>
        <v>0</v>
      </c>
      <c r="I165" s="4">
        <f t="shared" si="14"/>
        <v>150</v>
      </c>
      <c r="J165" s="12">
        <f>I165-H165</f>
        <v>150</v>
      </c>
      <c r="K165">
        <f t="shared" si="15"/>
        <v>910</v>
      </c>
    </row>
    <row r="166" spans="1:11" x14ac:dyDescent="0.25">
      <c r="A166" s="2">
        <v>45091</v>
      </c>
      <c r="B166" s="4">
        <f t="shared" si="13"/>
        <v>6</v>
      </c>
      <c r="C166" s="2" t="s">
        <v>1</v>
      </c>
      <c r="D166">
        <f>WEEKDAY(A166,2)</f>
        <v>3</v>
      </c>
      <c r="E166">
        <v>10</v>
      </c>
      <c r="F166" s="12">
        <f>ROUNDDOWN(VLOOKUP(C166,$M$7:$N$10,2,FALSE)*E166,)</f>
        <v>5</v>
      </c>
      <c r="G166" s="12">
        <f t="shared" si="12"/>
        <v>0</v>
      </c>
      <c r="H166" s="4">
        <f t="shared" si="16"/>
        <v>0</v>
      </c>
      <c r="I166" s="4">
        <f t="shared" si="14"/>
        <v>150</v>
      </c>
      <c r="J166" s="12">
        <f>I166-H166</f>
        <v>150</v>
      </c>
      <c r="K166">
        <f t="shared" si="15"/>
        <v>1060</v>
      </c>
    </row>
    <row r="167" spans="1:11" x14ac:dyDescent="0.25">
      <c r="A167" s="2">
        <v>45092</v>
      </c>
      <c r="B167" s="4">
        <f t="shared" si="13"/>
        <v>6</v>
      </c>
      <c r="C167" s="2" t="s">
        <v>1</v>
      </c>
      <c r="D167">
        <f>WEEKDAY(A167,2)</f>
        <v>4</v>
      </c>
      <c r="E167">
        <v>10</v>
      </c>
      <c r="F167" s="12">
        <f>ROUNDDOWN(VLOOKUP(C167,$M$7:$N$10,2,FALSE)*E167,)</f>
        <v>5</v>
      </c>
      <c r="G167" s="12">
        <f t="shared" si="12"/>
        <v>0</v>
      </c>
      <c r="H167" s="4">
        <f t="shared" si="16"/>
        <v>0</v>
      </c>
      <c r="I167" s="4">
        <f t="shared" si="14"/>
        <v>150</v>
      </c>
      <c r="J167" s="12">
        <f>I167-H167</f>
        <v>150</v>
      </c>
      <c r="K167">
        <f t="shared" si="15"/>
        <v>1210</v>
      </c>
    </row>
    <row r="168" spans="1:11" x14ac:dyDescent="0.25">
      <c r="A168" s="2">
        <v>45093</v>
      </c>
      <c r="B168" s="4">
        <f t="shared" si="13"/>
        <v>6</v>
      </c>
      <c r="C168" s="2" t="s">
        <v>1</v>
      </c>
      <c r="D168">
        <f>WEEKDAY(A168,2)</f>
        <v>5</v>
      </c>
      <c r="E168">
        <v>10</v>
      </c>
      <c r="F168" s="12">
        <f>ROUNDDOWN(VLOOKUP(C168,$M$7:$N$10,2,FALSE)*E168,)</f>
        <v>5</v>
      </c>
      <c r="G168" s="12">
        <f t="shared" si="12"/>
        <v>0</v>
      </c>
      <c r="H168" s="4">
        <f t="shared" si="16"/>
        <v>0</v>
      </c>
      <c r="I168" s="4">
        <f t="shared" si="14"/>
        <v>150</v>
      </c>
      <c r="J168" s="12">
        <f>I168-H168</f>
        <v>150</v>
      </c>
      <c r="K168">
        <f t="shared" si="15"/>
        <v>1360</v>
      </c>
    </row>
    <row r="169" spans="1:11" x14ac:dyDescent="0.25">
      <c r="A169" s="2">
        <v>45094</v>
      </c>
      <c r="B169" s="4">
        <f t="shared" si="13"/>
        <v>6</v>
      </c>
      <c r="C169" s="2" t="s">
        <v>1</v>
      </c>
      <c r="D169">
        <f>WEEKDAY(A169,2)</f>
        <v>6</v>
      </c>
      <c r="E169">
        <v>10</v>
      </c>
      <c r="F169" s="12">
        <f>ROUNDDOWN(VLOOKUP(C169,$M$7:$N$10,2,FALSE)*E169,)</f>
        <v>5</v>
      </c>
      <c r="G169" s="12">
        <f t="shared" si="12"/>
        <v>0</v>
      </c>
      <c r="H169" s="4">
        <f t="shared" si="16"/>
        <v>0</v>
      </c>
      <c r="I169" s="4">
        <f t="shared" si="14"/>
        <v>0</v>
      </c>
      <c r="J169" s="12">
        <f>I169-H169</f>
        <v>0</v>
      </c>
      <c r="K169">
        <f t="shared" si="15"/>
        <v>1360</v>
      </c>
    </row>
    <row r="170" spans="1:11" x14ac:dyDescent="0.25">
      <c r="A170" s="2">
        <v>45095</v>
      </c>
      <c r="B170" s="4">
        <f t="shared" si="13"/>
        <v>6</v>
      </c>
      <c r="C170" s="2" t="s">
        <v>1</v>
      </c>
      <c r="D170">
        <f>WEEKDAY(A170,2)</f>
        <v>7</v>
      </c>
      <c r="E170">
        <v>10</v>
      </c>
      <c r="F170" s="12">
        <f>ROUNDDOWN(VLOOKUP(C170,$M$7:$N$10,2,FALSE)*E170,)</f>
        <v>5</v>
      </c>
      <c r="G170" s="12">
        <f t="shared" si="12"/>
        <v>0</v>
      </c>
      <c r="H170" s="4">
        <f t="shared" si="16"/>
        <v>150</v>
      </c>
      <c r="I170" s="4">
        <f t="shared" si="14"/>
        <v>0</v>
      </c>
      <c r="J170" s="12">
        <f>I170-H170</f>
        <v>-150</v>
      </c>
      <c r="K170">
        <f t="shared" si="15"/>
        <v>1210</v>
      </c>
    </row>
    <row r="171" spans="1:11" x14ac:dyDescent="0.25">
      <c r="A171" s="2">
        <v>45096</v>
      </c>
      <c r="B171" s="4">
        <f t="shared" si="13"/>
        <v>6</v>
      </c>
      <c r="C171" s="2" t="s">
        <v>1</v>
      </c>
      <c r="D171">
        <f>WEEKDAY(A171,2)</f>
        <v>1</v>
      </c>
      <c r="E171">
        <v>10</v>
      </c>
      <c r="F171" s="12">
        <f>ROUNDDOWN(VLOOKUP(C171,$M$7:$N$10,2,FALSE)*E171,)</f>
        <v>5</v>
      </c>
      <c r="G171" s="12">
        <f t="shared" si="12"/>
        <v>0</v>
      </c>
      <c r="H171" s="4">
        <f t="shared" si="16"/>
        <v>0</v>
      </c>
      <c r="I171" s="4">
        <f t="shared" si="14"/>
        <v>150</v>
      </c>
      <c r="J171" s="12">
        <f>I171-H171</f>
        <v>150</v>
      </c>
      <c r="K171">
        <f t="shared" si="15"/>
        <v>1360</v>
      </c>
    </row>
    <row r="172" spans="1:11" x14ac:dyDescent="0.25">
      <c r="A172" s="2">
        <v>45097</v>
      </c>
      <c r="B172" s="4">
        <f t="shared" si="13"/>
        <v>6</v>
      </c>
      <c r="C172" s="2" t="s">
        <v>1</v>
      </c>
      <c r="D172">
        <f>WEEKDAY(A172,2)</f>
        <v>2</v>
      </c>
      <c r="E172">
        <v>10</v>
      </c>
      <c r="F172" s="12">
        <f>ROUNDDOWN(VLOOKUP(C172,$M$7:$N$10,2,FALSE)*E172,)</f>
        <v>5</v>
      </c>
      <c r="G172" s="12">
        <f t="shared" si="12"/>
        <v>0</v>
      </c>
      <c r="H172" s="4">
        <f t="shared" si="16"/>
        <v>0</v>
      </c>
      <c r="I172" s="4">
        <f t="shared" si="14"/>
        <v>150</v>
      </c>
      <c r="J172" s="12">
        <f>I172-H172</f>
        <v>150</v>
      </c>
      <c r="K172">
        <f t="shared" si="15"/>
        <v>1510</v>
      </c>
    </row>
    <row r="173" spans="1:11" x14ac:dyDescent="0.25">
      <c r="A173" s="2">
        <v>45098</v>
      </c>
      <c r="B173" s="4">
        <f t="shared" si="13"/>
        <v>6</v>
      </c>
      <c r="C173" s="2" t="s">
        <v>2</v>
      </c>
      <c r="D173">
        <f>WEEKDAY(A173,2)</f>
        <v>3</v>
      </c>
      <c r="E173">
        <v>10</v>
      </c>
      <c r="F173" s="12">
        <f>ROUNDDOWN(VLOOKUP(C173,$M$7:$N$10,2,FALSE)*E173,)</f>
        <v>9</v>
      </c>
      <c r="G173" s="12">
        <f t="shared" si="12"/>
        <v>0</v>
      </c>
      <c r="H173" s="4">
        <f t="shared" si="16"/>
        <v>0</v>
      </c>
      <c r="I173" s="4">
        <f t="shared" si="14"/>
        <v>270</v>
      </c>
      <c r="J173" s="12">
        <f>I173-H173</f>
        <v>270</v>
      </c>
      <c r="K173">
        <f t="shared" si="15"/>
        <v>1780</v>
      </c>
    </row>
    <row r="174" spans="1:11" x14ac:dyDescent="0.25">
      <c r="A174" s="2">
        <v>45099</v>
      </c>
      <c r="B174" s="4">
        <f t="shared" si="13"/>
        <v>6</v>
      </c>
      <c r="C174" s="2" t="s">
        <v>2</v>
      </c>
      <c r="D174">
        <f>WEEKDAY(A174,2)</f>
        <v>4</v>
      </c>
      <c r="E174">
        <v>10</v>
      </c>
      <c r="F174" s="12">
        <f>ROUNDDOWN(VLOOKUP(C174,$M$7:$N$10,2,FALSE)*E174,)</f>
        <v>9</v>
      </c>
      <c r="G174" s="12">
        <f t="shared" si="12"/>
        <v>0</v>
      </c>
      <c r="H174" s="4">
        <f t="shared" si="16"/>
        <v>0</v>
      </c>
      <c r="I174" s="4">
        <f t="shared" si="14"/>
        <v>270</v>
      </c>
      <c r="J174" s="12">
        <f>I174-H174</f>
        <v>270</v>
      </c>
      <c r="K174">
        <f t="shared" si="15"/>
        <v>2050</v>
      </c>
    </row>
    <row r="175" spans="1:11" x14ac:dyDescent="0.25">
      <c r="A175" s="2">
        <v>45100</v>
      </c>
      <c r="B175" s="4">
        <f t="shared" si="13"/>
        <v>6</v>
      </c>
      <c r="C175" s="2" t="s">
        <v>2</v>
      </c>
      <c r="D175">
        <f>WEEKDAY(A175,2)</f>
        <v>5</v>
      </c>
      <c r="E175">
        <v>10</v>
      </c>
      <c r="F175" s="12">
        <f>ROUNDDOWN(VLOOKUP(C175,$M$7:$N$10,2,FALSE)*E175,)</f>
        <v>9</v>
      </c>
      <c r="G175" s="12">
        <f t="shared" si="12"/>
        <v>0</v>
      </c>
      <c r="H175" s="4">
        <f t="shared" si="16"/>
        <v>0</v>
      </c>
      <c r="I175" s="4">
        <f t="shared" si="14"/>
        <v>270</v>
      </c>
      <c r="J175" s="12">
        <f>I175-H175</f>
        <v>270</v>
      </c>
      <c r="K175">
        <f t="shared" si="15"/>
        <v>2320</v>
      </c>
    </row>
    <row r="176" spans="1:11" x14ac:dyDescent="0.25">
      <c r="A176" s="2">
        <v>45101</v>
      </c>
      <c r="B176" s="4">
        <f t="shared" si="13"/>
        <v>6</v>
      </c>
      <c r="C176" s="2" t="s">
        <v>2</v>
      </c>
      <c r="D176">
        <f>WEEKDAY(A176,2)</f>
        <v>6</v>
      </c>
      <c r="E176">
        <v>10</v>
      </c>
      <c r="F176" s="12">
        <f>ROUNDDOWN(VLOOKUP(C176,$M$7:$N$10,2,FALSE)*E176,)</f>
        <v>9</v>
      </c>
      <c r="G176" s="12">
        <f t="shared" si="12"/>
        <v>0</v>
      </c>
      <c r="H176" s="4">
        <f t="shared" si="16"/>
        <v>0</v>
      </c>
      <c r="I176" s="4">
        <f t="shared" si="14"/>
        <v>0</v>
      </c>
      <c r="J176" s="12">
        <f>I176-H176</f>
        <v>0</v>
      </c>
      <c r="K176">
        <f t="shared" si="15"/>
        <v>2320</v>
      </c>
    </row>
    <row r="177" spans="1:11" x14ac:dyDescent="0.25">
      <c r="A177" s="2">
        <v>45102</v>
      </c>
      <c r="B177" s="4">
        <f t="shared" si="13"/>
        <v>6</v>
      </c>
      <c r="C177" s="2" t="s">
        <v>2</v>
      </c>
      <c r="D177">
        <f>WEEKDAY(A177,2)</f>
        <v>7</v>
      </c>
      <c r="E177">
        <v>10</v>
      </c>
      <c r="F177" s="12">
        <f>ROUNDDOWN(VLOOKUP(C177,$M$7:$N$10,2,FALSE)*E177,)</f>
        <v>9</v>
      </c>
      <c r="G177" s="12">
        <f t="shared" si="12"/>
        <v>0</v>
      </c>
      <c r="H177" s="4">
        <f t="shared" si="16"/>
        <v>150</v>
      </c>
      <c r="I177" s="4">
        <f t="shared" si="14"/>
        <v>0</v>
      </c>
      <c r="J177" s="12">
        <f>I177-H177</f>
        <v>-150</v>
      </c>
      <c r="K177">
        <f t="shared" si="15"/>
        <v>2170</v>
      </c>
    </row>
    <row r="178" spans="1:11" x14ac:dyDescent="0.25">
      <c r="A178" s="2">
        <v>45103</v>
      </c>
      <c r="B178" s="4">
        <f t="shared" si="13"/>
        <v>6</v>
      </c>
      <c r="C178" s="2" t="s">
        <v>2</v>
      </c>
      <c r="D178">
        <f>WEEKDAY(A178,2)</f>
        <v>1</v>
      </c>
      <c r="E178">
        <v>10</v>
      </c>
      <c r="F178" s="12">
        <f>ROUNDDOWN(VLOOKUP(C178,$M$7:$N$10,2,FALSE)*E178,)</f>
        <v>9</v>
      </c>
      <c r="G178" s="12">
        <f t="shared" si="12"/>
        <v>0</v>
      </c>
      <c r="H178" s="4">
        <f t="shared" si="16"/>
        <v>0</v>
      </c>
      <c r="I178" s="4">
        <f t="shared" si="14"/>
        <v>270</v>
      </c>
      <c r="J178" s="12">
        <f>I178-H178</f>
        <v>270</v>
      </c>
      <c r="K178">
        <f t="shared" si="15"/>
        <v>2440</v>
      </c>
    </row>
    <row r="179" spans="1:11" x14ac:dyDescent="0.25">
      <c r="A179" s="2">
        <v>45104</v>
      </c>
      <c r="B179" s="4">
        <f t="shared" si="13"/>
        <v>6</v>
      </c>
      <c r="C179" s="2" t="s">
        <v>2</v>
      </c>
      <c r="D179">
        <f>WEEKDAY(A179,2)</f>
        <v>2</v>
      </c>
      <c r="E179">
        <v>10</v>
      </c>
      <c r="F179" s="12">
        <f>ROUNDDOWN(VLOOKUP(C179,$M$7:$N$10,2,FALSE)*E179,)</f>
        <v>9</v>
      </c>
      <c r="G179" s="12">
        <f t="shared" si="12"/>
        <v>0</v>
      </c>
      <c r="H179" s="4">
        <f t="shared" si="16"/>
        <v>0</v>
      </c>
      <c r="I179" s="4">
        <f t="shared" si="14"/>
        <v>270</v>
      </c>
      <c r="J179" s="12">
        <f>I179-H179</f>
        <v>270</v>
      </c>
      <c r="K179">
        <f t="shared" si="15"/>
        <v>2710</v>
      </c>
    </row>
    <row r="180" spans="1:11" x14ac:dyDescent="0.25">
      <c r="A180" s="2">
        <v>45105</v>
      </c>
      <c r="B180" s="4">
        <f t="shared" si="13"/>
        <v>6</v>
      </c>
      <c r="C180" s="2" t="s">
        <v>2</v>
      </c>
      <c r="D180">
        <f>WEEKDAY(A180,2)</f>
        <v>3</v>
      </c>
      <c r="E180">
        <v>10</v>
      </c>
      <c r="F180" s="12">
        <f>ROUNDDOWN(VLOOKUP(C180,$M$7:$N$10,2,FALSE)*E180,)</f>
        <v>9</v>
      </c>
      <c r="G180" s="12">
        <f t="shared" si="12"/>
        <v>0</v>
      </c>
      <c r="H180" s="4">
        <f t="shared" si="16"/>
        <v>0</v>
      </c>
      <c r="I180" s="4">
        <f t="shared" si="14"/>
        <v>270</v>
      </c>
      <c r="J180" s="12">
        <f>I180-H180</f>
        <v>270</v>
      </c>
      <c r="K180">
        <f t="shared" si="15"/>
        <v>2980</v>
      </c>
    </row>
    <row r="181" spans="1:11" x14ac:dyDescent="0.25">
      <c r="A181" s="2">
        <v>45106</v>
      </c>
      <c r="B181" s="4">
        <f t="shared" si="13"/>
        <v>6</v>
      </c>
      <c r="C181" s="2" t="s">
        <v>2</v>
      </c>
      <c r="D181">
        <f>WEEKDAY(A181,2)</f>
        <v>4</v>
      </c>
      <c r="E181">
        <v>10</v>
      </c>
      <c r="F181" s="12">
        <f>ROUNDDOWN(VLOOKUP(C181,$M$7:$N$10,2,FALSE)*E181,)</f>
        <v>9</v>
      </c>
      <c r="G181" s="12">
        <f t="shared" si="12"/>
        <v>0</v>
      </c>
      <c r="H181" s="4">
        <f t="shared" si="16"/>
        <v>0</v>
      </c>
      <c r="I181" s="4">
        <f t="shared" si="14"/>
        <v>270</v>
      </c>
      <c r="J181" s="12">
        <f>I181-H181</f>
        <v>270</v>
      </c>
      <c r="K181">
        <f t="shared" si="15"/>
        <v>3250</v>
      </c>
    </row>
    <row r="182" spans="1:11" x14ac:dyDescent="0.25">
      <c r="A182" s="2">
        <v>45107</v>
      </c>
      <c r="B182" s="4">
        <f t="shared" si="13"/>
        <v>6</v>
      </c>
      <c r="C182" s="2" t="s">
        <v>2</v>
      </c>
      <c r="D182">
        <f>WEEKDAY(A182,2)</f>
        <v>5</v>
      </c>
      <c r="E182">
        <v>10</v>
      </c>
      <c r="F182" s="12">
        <f>ROUNDDOWN(VLOOKUP(C182,$M$7:$N$10,2,FALSE)*E182,)</f>
        <v>9</v>
      </c>
      <c r="G182" s="12">
        <f t="shared" si="12"/>
        <v>2400</v>
      </c>
      <c r="H182" s="4">
        <f t="shared" si="16"/>
        <v>0</v>
      </c>
      <c r="I182" s="4">
        <f t="shared" si="14"/>
        <v>270</v>
      </c>
      <c r="J182" s="12">
        <f>I182-H182-G182</f>
        <v>-2130</v>
      </c>
      <c r="K182">
        <f t="shared" si="15"/>
        <v>1120</v>
      </c>
    </row>
    <row r="183" spans="1:11" x14ac:dyDescent="0.25">
      <c r="A183" s="2">
        <v>45108</v>
      </c>
      <c r="B183" s="4">
        <f t="shared" si="13"/>
        <v>7</v>
      </c>
      <c r="C183" s="2" t="s">
        <v>2</v>
      </c>
      <c r="D183">
        <f>WEEKDAY(A183,2)</f>
        <v>6</v>
      </c>
      <c r="E183">
        <f>IF(B182&lt;&gt;B183,E182+3,E182)</f>
        <v>13</v>
      </c>
      <c r="F183" s="12">
        <f>ROUNDDOWN(VLOOKUP(C183,$M$7:$N$10,2,FALSE)*E183,)</f>
        <v>11</v>
      </c>
      <c r="G183" s="12">
        <f t="shared" si="12"/>
        <v>0</v>
      </c>
      <c r="H183" s="4">
        <f t="shared" si="16"/>
        <v>0</v>
      </c>
      <c r="I183" s="4">
        <f t="shared" si="14"/>
        <v>0</v>
      </c>
      <c r="J183" s="12">
        <f t="shared" ref="J183:J246" si="17">I183-H183-G183</f>
        <v>0</v>
      </c>
      <c r="K183">
        <f t="shared" si="15"/>
        <v>1120</v>
      </c>
    </row>
    <row r="184" spans="1:11" x14ac:dyDescent="0.25">
      <c r="A184" s="2">
        <v>45109</v>
      </c>
      <c r="B184" s="4">
        <f t="shared" si="13"/>
        <v>7</v>
      </c>
      <c r="C184" s="2" t="s">
        <v>2</v>
      </c>
      <c r="D184">
        <f>WEEKDAY(A184,2)</f>
        <v>7</v>
      </c>
      <c r="E184">
        <f t="shared" ref="E184:E247" si="18">IF(B183&lt;&gt;B184,E183+3,E183)</f>
        <v>13</v>
      </c>
      <c r="F184" s="12">
        <f>ROUNDDOWN(VLOOKUP(C184,$M$7:$N$10,2,FALSE)*E184,)</f>
        <v>11</v>
      </c>
      <c r="G184" s="12">
        <f t="shared" si="12"/>
        <v>0</v>
      </c>
      <c r="H184" s="4">
        <f t="shared" si="16"/>
        <v>195</v>
      </c>
      <c r="I184" s="4">
        <f t="shared" si="14"/>
        <v>0</v>
      </c>
      <c r="J184" s="12">
        <f t="shared" si="17"/>
        <v>-195</v>
      </c>
      <c r="K184">
        <f t="shared" si="15"/>
        <v>925</v>
      </c>
    </row>
    <row r="185" spans="1:11" x14ac:dyDescent="0.25">
      <c r="A185" s="2">
        <v>45110</v>
      </c>
      <c r="B185" s="4">
        <f t="shared" si="13"/>
        <v>7</v>
      </c>
      <c r="C185" s="2" t="s">
        <v>2</v>
      </c>
      <c r="D185">
        <f>WEEKDAY(A185,2)</f>
        <v>1</v>
      </c>
      <c r="E185">
        <f t="shared" si="18"/>
        <v>13</v>
      </c>
      <c r="F185" s="12">
        <f>ROUNDDOWN(VLOOKUP(C185,$M$7:$N$10,2,FALSE)*E185,)</f>
        <v>11</v>
      </c>
      <c r="G185" s="12">
        <f t="shared" si="12"/>
        <v>0</v>
      </c>
      <c r="H185" s="4">
        <f t="shared" si="16"/>
        <v>0</v>
      </c>
      <c r="I185" s="4">
        <f t="shared" si="14"/>
        <v>330</v>
      </c>
      <c r="J185" s="12">
        <f t="shared" si="17"/>
        <v>330</v>
      </c>
      <c r="K185">
        <f t="shared" si="15"/>
        <v>1255</v>
      </c>
    </row>
    <row r="186" spans="1:11" x14ac:dyDescent="0.25">
      <c r="A186" s="2">
        <v>45111</v>
      </c>
      <c r="B186" s="4">
        <f t="shared" si="13"/>
        <v>7</v>
      </c>
      <c r="C186" s="2" t="s">
        <v>2</v>
      </c>
      <c r="D186">
        <f>WEEKDAY(A186,2)</f>
        <v>2</v>
      </c>
      <c r="E186">
        <f t="shared" si="18"/>
        <v>13</v>
      </c>
      <c r="F186" s="12">
        <f>ROUNDDOWN(VLOOKUP(C186,$M$7:$N$10,2,FALSE)*E186,)</f>
        <v>11</v>
      </c>
      <c r="G186" s="12">
        <f t="shared" si="12"/>
        <v>0</v>
      </c>
      <c r="H186" s="4">
        <f t="shared" si="16"/>
        <v>0</v>
      </c>
      <c r="I186" s="4">
        <f t="shared" si="14"/>
        <v>330</v>
      </c>
      <c r="J186" s="12">
        <f t="shared" si="17"/>
        <v>330</v>
      </c>
      <c r="K186">
        <f t="shared" si="15"/>
        <v>1585</v>
      </c>
    </row>
    <row r="187" spans="1:11" x14ac:dyDescent="0.25">
      <c r="A187" s="2">
        <v>45112</v>
      </c>
      <c r="B187" s="4">
        <f t="shared" si="13"/>
        <v>7</v>
      </c>
      <c r="C187" s="2" t="s">
        <v>2</v>
      </c>
      <c r="D187">
        <f>WEEKDAY(A187,2)</f>
        <v>3</v>
      </c>
      <c r="E187">
        <f t="shared" si="18"/>
        <v>13</v>
      </c>
      <c r="F187" s="12">
        <f>ROUNDDOWN(VLOOKUP(C187,$M$7:$N$10,2,FALSE)*E187,)</f>
        <v>11</v>
      </c>
      <c r="G187" s="12">
        <f t="shared" si="12"/>
        <v>0</v>
      </c>
      <c r="H187" s="4">
        <f t="shared" si="16"/>
        <v>0</v>
      </c>
      <c r="I187" s="4">
        <f t="shared" si="14"/>
        <v>330</v>
      </c>
      <c r="J187" s="12">
        <f t="shared" si="17"/>
        <v>330</v>
      </c>
      <c r="K187">
        <f t="shared" si="15"/>
        <v>1915</v>
      </c>
    </row>
    <row r="188" spans="1:11" x14ac:dyDescent="0.25">
      <c r="A188" s="2">
        <v>45113</v>
      </c>
      <c r="B188" s="4">
        <f t="shared" si="13"/>
        <v>7</v>
      </c>
      <c r="C188" s="2" t="s">
        <v>2</v>
      </c>
      <c r="D188">
        <f>WEEKDAY(A188,2)</f>
        <v>4</v>
      </c>
      <c r="E188">
        <f t="shared" si="18"/>
        <v>13</v>
      </c>
      <c r="F188" s="12">
        <f>ROUNDDOWN(VLOOKUP(C188,$M$7:$N$10,2,FALSE)*E188,)</f>
        <v>11</v>
      </c>
      <c r="G188" s="12">
        <f t="shared" si="12"/>
        <v>0</v>
      </c>
      <c r="H188" s="4">
        <f t="shared" si="16"/>
        <v>0</v>
      </c>
      <c r="I188" s="4">
        <f t="shared" si="14"/>
        <v>330</v>
      </c>
      <c r="J188" s="12">
        <f t="shared" si="17"/>
        <v>330</v>
      </c>
      <c r="K188">
        <f t="shared" si="15"/>
        <v>2245</v>
      </c>
    </row>
    <row r="189" spans="1:11" x14ac:dyDescent="0.25">
      <c r="A189" s="2">
        <v>45114</v>
      </c>
      <c r="B189" s="4">
        <f t="shared" si="13"/>
        <v>7</v>
      </c>
      <c r="C189" s="2" t="s">
        <v>2</v>
      </c>
      <c r="D189">
        <f>WEEKDAY(A189,2)</f>
        <v>5</v>
      </c>
      <c r="E189">
        <f t="shared" si="18"/>
        <v>13</v>
      </c>
      <c r="F189" s="12">
        <f>ROUNDDOWN(VLOOKUP(C189,$M$7:$N$10,2,FALSE)*E189,)</f>
        <v>11</v>
      </c>
      <c r="G189" s="12">
        <f t="shared" si="12"/>
        <v>0</v>
      </c>
      <c r="H189" s="4">
        <f t="shared" si="16"/>
        <v>0</v>
      </c>
      <c r="I189" s="4">
        <f t="shared" si="14"/>
        <v>330</v>
      </c>
      <c r="J189" s="12">
        <f t="shared" si="17"/>
        <v>330</v>
      </c>
      <c r="K189">
        <f t="shared" si="15"/>
        <v>2575</v>
      </c>
    </row>
    <row r="190" spans="1:11" x14ac:dyDescent="0.25">
      <c r="A190" s="2">
        <v>45115</v>
      </c>
      <c r="B190" s="4">
        <f t="shared" si="13"/>
        <v>7</v>
      </c>
      <c r="C190" s="2" t="s">
        <v>2</v>
      </c>
      <c r="D190">
        <f>WEEKDAY(A190,2)</f>
        <v>6</v>
      </c>
      <c r="E190">
        <f t="shared" si="18"/>
        <v>13</v>
      </c>
      <c r="F190" s="12">
        <f>ROUNDDOWN(VLOOKUP(C190,$M$7:$N$10,2,FALSE)*E190,)</f>
        <v>11</v>
      </c>
      <c r="G190" s="12">
        <f t="shared" si="12"/>
        <v>0</v>
      </c>
      <c r="H190" s="4">
        <f t="shared" si="16"/>
        <v>0</v>
      </c>
      <c r="I190" s="4">
        <f t="shared" si="14"/>
        <v>0</v>
      </c>
      <c r="J190" s="12">
        <f t="shared" si="17"/>
        <v>0</v>
      </c>
      <c r="K190">
        <f t="shared" si="15"/>
        <v>2575</v>
      </c>
    </row>
    <row r="191" spans="1:11" x14ac:dyDescent="0.25">
      <c r="A191" s="2">
        <v>45116</v>
      </c>
      <c r="B191" s="4">
        <f t="shared" si="13"/>
        <v>7</v>
      </c>
      <c r="C191" s="2" t="s">
        <v>2</v>
      </c>
      <c r="D191">
        <f>WEEKDAY(A191,2)</f>
        <v>7</v>
      </c>
      <c r="E191">
        <f t="shared" si="18"/>
        <v>13</v>
      </c>
      <c r="F191" s="12">
        <f>ROUNDDOWN(VLOOKUP(C191,$M$7:$N$10,2,FALSE)*E191,)</f>
        <v>11</v>
      </c>
      <c r="G191" s="12">
        <f t="shared" si="12"/>
        <v>0</v>
      </c>
      <c r="H191" s="4">
        <f t="shared" si="16"/>
        <v>195</v>
      </c>
      <c r="I191" s="4">
        <f t="shared" si="14"/>
        <v>0</v>
      </c>
      <c r="J191" s="12">
        <f t="shared" si="17"/>
        <v>-195</v>
      </c>
      <c r="K191">
        <f t="shared" si="15"/>
        <v>2380</v>
      </c>
    </row>
    <row r="192" spans="1:11" x14ac:dyDescent="0.25">
      <c r="A192" s="2">
        <v>45117</v>
      </c>
      <c r="B192" s="4">
        <f t="shared" si="13"/>
        <v>7</v>
      </c>
      <c r="C192" s="2" t="s">
        <v>2</v>
      </c>
      <c r="D192">
        <f>WEEKDAY(A192,2)</f>
        <v>1</v>
      </c>
      <c r="E192">
        <f t="shared" si="18"/>
        <v>13</v>
      </c>
      <c r="F192" s="12">
        <f>ROUNDDOWN(VLOOKUP(C192,$M$7:$N$10,2,FALSE)*E192,)</f>
        <v>11</v>
      </c>
      <c r="G192" s="12">
        <f t="shared" si="12"/>
        <v>0</v>
      </c>
      <c r="H192" s="4">
        <f t="shared" si="16"/>
        <v>0</v>
      </c>
      <c r="I192" s="4">
        <f t="shared" si="14"/>
        <v>330</v>
      </c>
      <c r="J192" s="12">
        <f t="shared" si="17"/>
        <v>330</v>
      </c>
      <c r="K192">
        <f t="shared" si="15"/>
        <v>2710</v>
      </c>
    </row>
    <row r="193" spans="1:11" x14ac:dyDescent="0.25">
      <c r="A193" s="2">
        <v>45118</v>
      </c>
      <c r="B193" s="4">
        <f t="shared" si="13"/>
        <v>7</v>
      </c>
      <c r="C193" s="2" t="s">
        <v>2</v>
      </c>
      <c r="D193">
        <f>WEEKDAY(A193,2)</f>
        <v>2</v>
      </c>
      <c r="E193">
        <f t="shared" si="18"/>
        <v>13</v>
      </c>
      <c r="F193" s="12">
        <f>ROUNDDOWN(VLOOKUP(C193,$M$7:$N$10,2,FALSE)*E193,)</f>
        <v>11</v>
      </c>
      <c r="G193" s="12">
        <f t="shared" si="12"/>
        <v>0</v>
      </c>
      <c r="H193" s="4">
        <f t="shared" si="16"/>
        <v>0</v>
      </c>
      <c r="I193" s="4">
        <f t="shared" si="14"/>
        <v>330</v>
      </c>
      <c r="J193" s="12">
        <f t="shared" si="17"/>
        <v>330</v>
      </c>
      <c r="K193">
        <f t="shared" si="15"/>
        <v>3040</v>
      </c>
    </row>
    <row r="194" spans="1:11" x14ac:dyDescent="0.25">
      <c r="A194" s="2">
        <v>45119</v>
      </c>
      <c r="B194" s="4">
        <f t="shared" si="13"/>
        <v>7</v>
      </c>
      <c r="C194" s="2" t="s">
        <v>2</v>
      </c>
      <c r="D194">
        <f>WEEKDAY(A194,2)</f>
        <v>3</v>
      </c>
      <c r="E194">
        <f t="shared" si="18"/>
        <v>13</v>
      </c>
      <c r="F194" s="12">
        <f>ROUNDDOWN(VLOOKUP(C194,$M$7:$N$10,2,FALSE)*E194,)</f>
        <v>11</v>
      </c>
      <c r="G194" s="12">
        <f t="shared" ref="G194:G243" si="19">IF(E194&lt;&gt;E195, 2400,0)</f>
        <v>0</v>
      </c>
      <c r="H194" s="4">
        <f t="shared" si="16"/>
        <v>0</v>
      </c>
      <c r="I194" s="4">
        <f t="shared" si="14"/>
        <v>330</v>
      </c>
      <c r="J194" s="12">
        <f t="shared" si="17"/>
        <v>330</v>
      </c>
      <c r="K194">
        <f t="shared" si="15"/>
        <v>3370</v>
      </c>
    </row>
    <row r="195" spans="1:11" x14ac:dyDescent="0.25">
      <c r="A195" s="2">
        <v>45120</v>
      </c>
      <c r="B195" s="4">
        <f t="shared" ref="B195:B258" si="20">MONTH(A195)</f>
        <v>7</v>
      </c>
      <c r="C195" s="2" t="s">
        <v>2</v>
      </c>
      <c r="D195">
        <f>WEEKDAY(A195,2)</f>
        <v>4</v>
      </c>
      <c r="E195">
        <f t="shared" si="18"/>
        <v>13</v>
      </c>
      <c r="F195" s="12">
        <f>ROUNDDOWN(VLOOKUP(C195,$M$7:$N$10,2,FALSE)*E195,)</f>
        <v>11</v>
      </c>
      <c r="G195" s="12">
        <f t="shared" si="19"/>
        <v>0</v>
      </c>
      <c r="H195" s="4">
        <f t="shared" si="16"/>
        <v>0</v>
      </c>
      <c r="I195" s="4">
        <f t="shared" si="14"/>
        <v>330</v>
      </c>
      <c r="J195" s="12">
        <f t="shared" si="17"/>
        <v>330</v>
      </c>
      <c r="K195">
        <f t="shared" si="15"/>
        <v>3700</v>
      </c>
    </row>
    <row r="196" spans="1:11" x14ac:dyDescent="0.25">
      <c r="A196" s="2">
        <v>45121</v>
      </c>
      <c r="B196" s="4">
        <f t="shared" si="20"/>
        <v>7</v>
      </c>
      <c r="C196" s="2" t="s">
        <v>2</v>
      </c>
      <c r="D196">
        <f>WEEKDAY(A196,2)</f>
        <v>5</v>
      </c>
      <c r="E196">
        <f t="shared" si="18"/>
        <v>13</v>
      </c>
      <c r="F196" s="12">
        <f>ROUNDDOWN(VLOOKUP(C196,$M$7:$N$10,2,FALSE)*E196,)</f>
        <v>11</v>
      </c>
      <c r="G196" s="12">
        <f t="shared" si="19"/>
        <v>0</v>
      </c>
      <c r="H196" s="4">
        <f t="shared" si="16"/>
        <v>0</v>
      </c>
      <c r="I196" s="4">
        <f t="shared" ref="I196:I259" si="21">IF(D196&lt;=5,F196*$N$4,0)</f>
        <v>330</v>
      </c>
      <c r="J196" s="12">
        <f t="shared" si="17"/>
        <v>330</v>
      </c>
      <c r="K196">
        <f t="shared" ref="K196:K259" si="22">K195+J196</f>
        <v>4030</v>
      </c>
    </row>
    <row r="197" spans="1:11" x14ac:dyDescent="0.25">
      <c r="A197" s="2">
        <v>45122</v>
      </c>
      <c r="B197" s="4">
        <f t="shared" si="20"/>
        <v>7</v>
      </c>
      <c r="C197" s="2" t="s">
        <v>2</v>
      </c>
      <c r="D197">
        <f>WEEKDAY(A197,2)</f>
        <v>6</v>
      </c>
      <c r="E197">
        <f t="shared" si="18"/>
        <v>13</v>
      </c>
      <c r="F197" s="12">
        <f>ROUNDDOWN(VLOOKUP(C197,$M$7:$N$10,2,FALSE)*E197,)</f>
        <v>11</v>
      </c>
      <c r="G197" s="12">
        <f t="shared" si="19"/>
        <v>0</v>
      </c>
      <c r="H197" s="4">
        <f t="shared" si="16"/>
        <v>0</v>
      </c>
      <c r="I197" s="4">
        <f t="shared" si="21"/>
        <v>0</v>
      </c>
      <c r="J197" s="12">
        <f t="shared" si="17"/>
        <v>0</v>
      </c>
      <c r="K197">
        <f t="shared" si="22"/>
        <v>4030</v>
      </c>
    </row>
    <row r="198" spans="1:11" x14ac:dyDescent="0.25">
      <c r="A198" s="2">
        <v>45123</v>
      </c>
      <c r="B198" s="4">
        <f t="shared" si="20"/>
        <v>7</v>
      </c>
      <c r="C198" s="2" t="s">
        <v>2</v>
      </c>
      <c r="D198">
        <f>WEEKDAY(A198,2)</f>
        <v>7</v>
      </c>
      <c r="E198">
        <f t="shared" si="18"/>
        <v>13</v>
      </c>
      <c r="F198" s="12">
        <f>ROUNDDOWN(VLOOKUP(C198,$M$7:$N$10,2,FALSE)*E198,)</f>
        <v>11</v>
      </c>
      <c r="G198" s="12">
        <f t="shared" si="19"/>
        <v>0</v>
      </c>
      <c r="H198" s="4">
        <f t="shared" si="16"/>
        <v>195</v>
      </c>
      <c r="I198" s="4">
        <f t="shared" si="21"/>
        <v>0</v>
      </c>
      <c r="J198" s="12">
        <f t="shared" si="17"/>
        <v>-195</v>
      </c>
      <c r="K198">
        <f t="shared" si="22"/>
        <v>3835</v>
      </c>
    </row>
    <row r="199" spans="1:11" x14ac:dyDescent="0.25">
      <c r="A199" s="2">
        <v>45124</v>
      </c>
      <c r="B199" s="4">
        <f t="shared" si="20"/>
        <v>7</v>
      </c>
      <c r="C199" s="2" t="s">
        <v>2</v>
      </c>
      <c r="D199">
        <f>WEEKDAY(A199,2)</f>
        <v>1</v>
      </c>
      <c r="E199">
        <f t="shared" si="18"/>
        <v>13</v>
      </c>
      <c r="F199" s="12">
        <f>ROUNDDOWN(VLOOKUP(C199,$M$7:$N$10,2,FALSE)*E199,)</f>
        <v>11</v>
      </c>
      <c r="G199" s="12">
        <f t="shared" si="19"/>
        <v>0</v>
      </c>
      <c r="H199" s="4">
        <f t="shared" ref="H199:H262" si="23">IF(D199&lt;=5,0,IF(D199=7,$N$5*E199,0))</f>
        <v>0</v>
      </c>
      <c r="I199" s="4">
        <f t="shared" si="21"/>
        <v>330</v>
      </c>
      <c r="J199" s="12">
        <f t="shared" si="17"/>
        <v>330</v>
      </c>
      <c r="K199">
        <f t="shared" si="22"/>
        <v>4165</v>
      </c>
    </row>
    <row r="200" spans="1:11" x14ac:dyDescent="0.25">
      <c r="A200" s="2">
        <v>45125</v>
      </c>
      <c r="B200" s="4">
        <f t="shared" si="20"/>
        <v>7</v>
      </c>
      <c r="C200" s="2" t="s">
        <v>2</v>
      </c>
      <c r="D200">
        <f>WEEKDAY(A200,2)</f>
        <v>2</v>
      </c>
      <c r="E200">
        <f t="shared" si="18"/>
        <v>13</v>
      </c>
      <c r="F200" s="12">
        <f>ROUNDDOWN(VLOOKUP(C200,$M$7:$N$10,2,FALSE)*E200,)</f>
        <v>11</v>
      </c>
      <c r="G200" s="12">
        <f t="shared" si="19"/>
        <v>0</v>
      </c>
      <c r="H200" s="4">
        <f t="shared" si="23"/>
        <v>0</v>
      </c>
      <c r="I200" s="4">
        <f t="shared" si="21"/>
        <v>330</v>
      </c>
      <c r="J200" s="12">
        <f t="shared" si="17"/>
        <v>330</v>
      </c>
      <c r="K200">
        <f t="shared" si="22"/>
        <v>4495</v>
      </c>
    </row>
    <row r="201" spans="1:11" x14ac:dyDescent="0.25">
      <c r="A201" s="2">
        <v>45126</v>
      </c>
      <c r="B201" s="4">
        <f t="shared" si="20"/>
        <v>7</v>
      </c>
      <c r="C201" s="2" t="s">
        <v>2</v>
      </c>
      <c r="D201">
        <f>WEEKDAY(A201,2)</f>
        <v>3</v>
      </c>
      <c r="E201">
        <f t="shared" si="18"/>
        <v>13</v>
      </c>
      <c r="F201" s="12">
        <f>ROUNDDOWN(VLOOKUP(C201,$M$7:$N$10,2,FALSE)*E201,)</f>
        <v>11</v>
      </c>
      <c r="G201" s="12">
        <f t="shared" si="19"/>
        <v>0</v>
      </c>
      <c r="H201" s="4">
        <f t="shared" si="23"/>
        <v>0</v>
      </c>
      <c r="I201" s="4">
        <f t="shared" si="21"/>
        <v>330</v>
      </c>
      <c r="J201" s="12">
        <f t="shared" si="17"/>
        <v>330</v>
      </c>
      <c r="K201">
        <f t="shared" si="22"/>
        <v>4825</v>
      </c>
    </row>
    <row r="202" spans="1:11" x14ac:dyDescent="0.25">
      <c r="A202" s="2">
        <v>45127</v>
      </c>
      <c r="B202" s="4">
        <f t="shared" si="20"/>
        <v>7</v>
      </c>
      <c r="C202" s="2" t="s">
        <v>2</v>
      </c>
      <c r="D202">
        <f>WEEKDAY(A202,2)</f>
        <v>4</v>
      </c>
      <c r="E202">
        <f t="shared" si="18"/>
        <v>13</v>
      </c>
      <c r="F202" s="12">
        <f>ROUNDDOWN(VLOOKUP(C202,$M$7:$N$10,2,FALSE)*E202,)</f>
        <v>11</v>
      </c>
      <c r="G202" s="12">
        <f t="shared" si="19"/>
        <v>0</v>
      </c>
      <c r="H202" s="4">
        <f t="shared" si="23"/>
        <v>0</v>
      </c>
      <c r="I202" s="4">
        <f t="shared" si="21"/>
        <v>330</v>
      </c>
      <c r="J202" s="12">
        <f t="shared" si="17"/>
        <v>330</v>
      </c>
      <c r="K202">
        <f t="shared" si="22"/>
        <v>5155</v>
      </c>
    </row>
    <row r="203" spans="1:11" x14ac:dyDescent="0.25">
      <c r="A203" s="2">
        <v>45128</v>
      </c>
      <c r="B203" s="4">
        <f t="shared" si="20"/>
        <v>7</v>
      </c>
      <c r="C203" s="2" t="s">
        <v>2</v>
      </c>
      <c r="D203">
        <f>WEEKDAY(A203,2)</f>
        <v>5</v>
      </c>
      <c r="E203">
        <f t="shared" si="18"/>
        <v>13</v>
      </c>
      <c r="F203" s="12">
        <f>ROUNDDOWN(VLOOKUP(C203,$M$7:$N$10,2,FALSE)*E203,)</f>
        <v>11</v>
      </c>
      <c r="G203" s="12">
        <f t="shared" si="19"/>
        <v>0</v>
      </c>
      <c r="H203" s="4">
        <f t="shared" si="23"/>
        <v>0</v>
      </c>
      <c r="I203" s="4">
        <f t="shared" si="21"/>
        <v>330</v>
      </c>
      <c r="J203" s="12">
        <f t="shared" si="17"/>
        <v>330</v>
      </c>
      <c r="K203">
        <f t="shared" si="22"/>
        <v>5485</v>
      </c>
    </row>
    <row r="204" spans="1:11" x14ac:dyDescent="0.25">
      <c r="A204" s="2">
        <v>45129</v>
      </c>
      <c r="B204" s="4">
        <f t="shared" si="20"/>
        <v>7</v>
      </c>
      <c r="C204" s="2" t="s">
        <v>2</v>
      </c>
      <c r="D204">
        <f>WEEKDAY(A204,2)</f>
        <v>6</v>
      </c>
      <c r="E204">
        <f t="shared" si="18"/>
        <v>13</v>
      </c>
      <c r="F204" s="12">
        <f>ROUNDDOWN(VLOOKUP(C204,$M$7:$N$10,2,FALSE)*E204,)</f>
        <v>11</v>
      </c>
      <c r="G204" s="12">
        <f t="shared" si="19"/>
        <v>0</v>
      </c>
      <c r="H204" s="4">
        <f t="shared" si="23"/>
        <v>0</v>
      </c>
      <c r="I204" s="4">
        <f t="shared" si="21"/>
        <v>0</v>
      </c>
      <c r="J204" s="12">
        <f t="shared" si="17"/>
        <v>0</v>
      </c>
      <c r="K204">
        <f t="shared" si="22"/>
        <v>5485</v>
      </c>
    </row>
    <row r="205" spans="1:11" x14ac:dyDescent="0.25">
      <c r="A205" s="2">
        <v>45130</v>
      </c>
      <c r="B205" s="4">
        <f t="shared" si="20"/>
        <v>7</v>
      </c>
      <c r="C205" s="2" t="s">
        <v>2</v>
      </c>
      <c r="D205">
        <f>WEEKDAY(A205,2)</f>
        <v>7</v>
      </c>
      <c r="E205">
        <f t="shared" si="18"/>
        <v>13</v>
      </c>
      <c r="F205" s="12">
        <f>ROUNDDOWN(VLOOKUP(C205,$M$7:$N$10,2,FALSE)*E205,)</f>
        <v>11</v>
      </c>
      <c r="G205" s="12">
        <f t="shared" si="19"/>
        <v>0</v>
      </c>
      <c r="H205" s="4">
        <f t="shared" si="23"/>
        <v>195</v>
      </c>
      <c r="I205" s="4">
        <f t="shared" si="21"/>
        <v>0</v>
      </c>
      <c r="J205" s="12">
        <f t="shared" si="17"/>
        <v>-195</v>
      </c>
      <c r="K205">
        <f t="shared" si="22"/>
        <v>5290</v>
      </c>
    </row>
    <row r="206" spans="1:11" x14ac:dyDescent="0.25">
      <c r="A206" s="2">
        <v>45131</v>
      </c>
      <c r="B206" s="4">
        <f t="shared" si="20"/>
        <v>7</v>
      </c>
      <c r="C206" s="2" t="s">
        <v>2</v>
      </c>
      <c r="D206">
        <f>WEEKDAY(A206,2)</f>
        <v>1</v>
      </c>
      <c r="E206">
        <f t="shared" si="18"/>
        <v>13</v>
      </c>
      <c r="F206" s="12">
        <f>ROUNDDOWN(VLOOKUP(C206,$M$7:$N$10,2,FALSE)*E206,)</f>
        <v>11</v>
      </c>
      <c r="G206" s="12">
        <f t="shared" si="19"/>
        <v>0</v>
      </c>
      <c r="H206" s="4">
        <f t="shared" si="23"/>
        <v>0</v>
      </c>
      <c r="I206" s="4">
        <f t="shared" si="21"/>
        <v>330</v>
      </c>
      <c r="J206" s="12">
        <f t="shared" si="17"/>
        <v>330</v>
      </c>
      <c r="K206">
        <f t="shared" si="22"/>
        <v>5620</v>
      </c>
    </row>
    <row r="207" spans="1:11" x14ac:dyDescent="0.25">
      <c r="A207" s="2">
        <v>45132</v>
      </c>
      <c r="B207" s="4">
        <f t="shared" si="20"/>
        <v>7</v>
      </c>
      <c r="C207" s="2" t="s">
        <v>2</v>
      </c>
      <c r="D207">
        <f>WEEKDAY(A207,2)</f>
        <v>2</v>
      </c>
      <c r="E207">
        <f t="shared" si="18"/>
        <v>13</v>
      </c>
      <c r="F207" s="12">
        <f>ROUNDDOWN(VLOOKUP(C207,$M$7:$N$10,2,FALSE)*E207,)</f>
        <v>11</v>
      </c>
      <c r="G207" s="12">
        <f t="shared" si="19"/>
        <v>0</v>
      </c>
      <c r="H207" s="4">
        <f t="shared" si="23"/>
        <v>0</v>
      </c>
      <c r="I207" s="4">
        <f t="shared" si="21"/>
        <v>330</v>
      </c>
      <c r="J207" s="12">
        <f t="shared" si="17"/>
        <v>330</v>
      </c>
      <c r="K207">
        <f t="shared" si="22"/>
        <v>5950</v>
      </c>
    </row>
    <row r="208" spans="1:11" x14ac:dyDescent="0.25">
      <c r="A208" s="2">
        <v>45133</v>
      </c>
      <c r="B208" s="4">
        <f t="shared" si="20"/>
        <v>7</v>
      </c>
      <c r="C208" s="2" t="s">
        <v>2</v>
      </c>
      <c r="D208">
        <f>WEEKDAY(A208,2)</f>
        <v>3</v>
      </c>
      <c r="E208">
        <f t="shared" si="18"/>
        <v>13</v>
      </c>
      <c r="F208" s="12">
        <f>ROUNDDOWN(VLOOKUP(C208,$M$7:$N$10,2,FALSE)*E208,)</f>
        <v>11</v>
      </c>
      <c r="G208" s="12">
        <f t="shared" si="19"/>
        <v>0</v>
      </c>
      <c r="H208" s="4">
        <f t="shared" si="23"/>
        <v>0</v>
      </c>
      <c r="I208" s="4">
        <f t="shared" si="21"/>
        <v>330</v>
      </c>
      <c r="J208" s="12">
        <f t="shared" si="17"/>
        <v>330</v>
      </c>
      <c r="K208">
        <f t="shared" si="22"/>
        <v>6280</v>
      </c>
    </row>
    <row r="209" spans="1:11" x14ac:dyDescent="0.25">
      <c r="A209" s="2">
        <v>45134</v>
      </c>
      <c r="B209" s="4">
        <f t="shared" si="20"/>
        <v>7</v>
      </c>
      <c r="C209" s="2" t="s">
        <v>2</v>
      </c>
      <c r="D209">
        <f>WEEKDAY(A209,2)</f>
        <v>4</v>
      </c>
      <c r="E209">
        <f t="shared" si="18"/>
        <v>13</v>
      </c>
      <c r="F209" s="12">
        <f>ROUNDDOWN(VLOOKUP(C209,$M$7:$N$10,2,FALSE)*E209,)</f>
        <v>11</v>
      </c>
      <c r="G209" s="12">
        <f t="shared" si="19"/>
        <v>0</v>
      </c>
      <c r="H209" s="4">
        <f t="shared" si="23"/>
        <v>0</v>
      </c>
      <c r="I209" s="4">
        <f t="shared" si="21"/>
        <v>330</v>
      </c>
      <c r="J209" s="12">
        <f t="shared" si="17"/>
        <v>330</v>
      </c>
      <c r="K209">
        <f t="shared" si="22"/>
        <v>6610</v>
      </c>
    </row>
    <row r="210" spans="1:11" x14ac:dyDescent="0.25">
      <c r="A210" s="2">
        <v>45135</v>
      </c>
      <c r="B210" s="4">
        <f t="shared" si="20"/>
        <v>7</v>
      </c>
      <c r="C210" s="2" t="s">
        <v>2</v>
      </c>
      <c r="D210">
        <f>WEEKDAY(A210,2)</f>
        <v>5</v>
      </c>
      <c r="E210">
        <f t="shared" si="18"/>
        <v>13</v>
      </c>
      <c r="F210" s="12">
        <f>ROUNDDOWN(VLOOKUP(C210,$M$7:$N$10,2,FALSE)*E210,)</f>
        <v>11</v>
      </c>
      <c r="G210" s="12">
        <f t="shared" si="19"/>
        <v>0</v>
      </c>
      <c r="H210" s="4">
        <f t="shared" si="23"/>
        <v>0</v>
      </c>
      <c r="I210" s="4">
        <f t="shared" si="21"/>
        <v>330</v>
      </c>
      <c r="J210" s="12">
        <f t="shared" si="17"/>
        <v>330</v>
      </c>
      <c r="K210">
        <f t="shared" si="22"/>
        <v>6940</v>
      </c>
    </row>
    <row r="211" spans="1:11" x14ac:dyDescent="0.25">
      <c r="A211" s="2">
        <v>45136</v>
      </c>
      <c r="B211" s="4">
        <f t="shared" si="20"/>
        <v>7</v>
      </c>
      <c r="C211" s="2" t="s">
        <v>2</v>
      </c>
      <c r="D211">
        <f>WEEKDAY(A211,2)</f>
        <v>6</v>
      </c>
      <c r="E211">
        <f t="shared" si="18"/>
        <v>13</v>
      </c>
      <c r="F211" s="12">
        <f>ROUNDDOWN(VLOOKUP(C211,$M$7:$N$10,2,FALSE)*E211,)</f>
        <v>11</v>
      </c>
      <c r="G211" s="12">
        <f t="shared" si="19"/>
        <v>0</v>
      </c>
      <c r="H211" s="4">
        <f t="shared" si="23"/>
        <v>0</v>
      </c>
      <c r="I211" s="4">
        <f t="shared" si="21"/>
        <v>0</v>
      </c>
      <c r="J211" s="12">
        <f t="shared" si="17"/>
        <v>0</v>
      </c>
      <c r="K211">
        <f t="shared" si="22"/>
        <v>6940</v>
      </c>
    </row>
    <row r="212" spans="1:11" x14ac:dyDescent="0.25">
      <c r="A212" s="2">
        <v>45137</v>
      </c>
      <c r="B212" s="4">
        <f t="shared" si="20"/>
        <v>7</v>
      </c>
      <c r="C212" s="2" t="s">
        <v>2</v>
      </c>
      <c r="D212">
        <f>WEEKDAY(A212,2)</f>
        <v>7</v>
      </c>
      <c r="E212">
        <f t="shared" si="18"/>
        <v>13</v>
      </c>
      <c r="F212" s="12">
        <f>ROUNDDOWN(VLOOKUP(C212,$M$7:$N$10,2,FALSE)*E212,)</f>
        <v>11</v>
      </c>
      <c r="G212" s="12">
        <f t="shared" si="19"/>
        <v>0</v>
      </c>
      <c r="H212" s="4">
        <f t="shared" si="23"/>
        <v>195</v>
      </c>
      <c r="I212" s="4">
        <f t="shared" si="21"/>
        <v>0</v>
      </c>
      <c r="J212" s="12">
        <f t="shared" si="17"/>
        <v>-195</v>
      </c>
      <c r="K212">
        <f t="shared" si="22"/>
        <v>6745</v>
      </c>
    </row>
    <row r="213" spans="1:11" x14ac:dyDescent="0.25">
      <c r="A213" s="2">
        <v>45138</v>
      </c>
      <c r="B213" s="4">
        <f t="shared" si="20"/>
        <v>7</v>
      </c>
      <c r="C213" s="2" t="s">
        <v>2</v>
      </c>
      <c r="D213">
        <f>WEEKDAY(A213,2)</f>
        <v>1</v>
      </c>
      <c r="E213">
        <f t="shared" si="18"/>
        <v>13</v>
      </c>
      <c r="F213" s="12">
        <f>ROUNDDOWN(VLOOKUP(C213,$M$7:$N$10,2,FALSE)*E213,)</f>
        <v>11</v>
      </c>
      <c r="G213" s="12">
        <f t="shared" si="19"/>
        <v>2400</v>
      </c>
      <c r="H213" s="4">
        <f t="shared" si="23"/>
        <v>0</v>
      </c>
      <c r="I213" s="4">
        <f t="shared" si="21"/>
        <v>330</v>
      </c>
      <c r="J213" s="12">
        <f t="shared" si="17"/>
        <v>-2070</v>
      </c>
      <c r="K213">
        <f t="shared" si="22"/>
        <v>4675</v>
      </c>
    </row>
    <row r="214" spans="1:11" x14ac:dyDescent="0.25">
      <c r="A214" s="2">
        <v>45139</v>
      </c>
      <c r="B214" s="4">
        <f t="shared" si="20"/>
        <v>8</v>
      </c>
      <c r="C214" s="2" t="s">
        <v>2</v>
      </c>
      <c r="D214">
        <f>WEEKDAY(A214,2)</f>
        <v>2</v>
      </c>
      <c r="E214">
        <f t="shared" si="18"/>
        <v>16</v>
      </c>
      <c r="F214" s="12">
        <f>ROUNDDOWN(VLOOKUP(C214,$M$7:$N$10,2,FALSE)*E214,)</f>
        <v>14</v>
      </c>
      <c r="G214" s="12">
        <f t="shared" si="19"/>
        <v>0</v>
      </c>
      <c r="H214" s="4">
        <f t="shared" si="23"/>
        <v>0</v>
      </c>
      <c r="I214" s="4">
        <f t="shared" si="21"/>
        <v>420</v>
      </c>
      <c r="J214" s="12">
        <f t="shared" si="17"/>
        <v>420</v>
      </c>
      <c r="K214">
        <f t="shared" si="22"/>
        <v>5095</v>
      </c>
    </row>
    <row r="215" spans="1:11" x14ac:dyDescent="0.25">
      <c r="A215" s="2">
        <v>45140</v>
      </c>
      <c r="B215" s="4">
        <f t="shared" si="20"/>
        <v>8</v>
      </c>
      <c r="C215" s="2" t="s">
        <v>2</v>
      </c>
      <c r="D215">
        <f>WEEKDAY(A215,2)</f>
        <v>3</v>
      </c>
      <c r="E215">
        <f t="shared" si="18"/>
        <v>16</v>
      </c>
      <c r="F215" s="12">
        <f>ROUNDDOWN(VLOOKUP(C215,$M$7:$N$10,2,FALSE)*E215,)</f>
        <v>14</v>
      </c>
      <c r="G215" s="12">
        <f t="shared" si="19"/>
        <v>0</v>
      </c>
      <c r="H215" s="4">
        <f t="shared" si="23"/>
        <v>0</v>
      </c>
      <c r="I215" s="4">
        <f t="shared" si="21"/>
        <v>420</v>
      </c>
      <c r="J215" s="12">
        <f t="shared" si="17"/>
        <v>420</v>
      </c>
      <c r="K215">
        <f t="shared" si="22"/>
        <v>5515</v>
      </c>
    </row>
    <row r="216" spans="1:11" x14ac:dyDescent="0.25">
      <c r="A216" s="2">
        <v>45141</v>
      </c>
      <c r="B216" s="4">
        <f t="shared" si="20"/>
        <v>8</v>
      </c>
      <c r="C216" s="2" t="s">
        <v>2</v>
      </c>
      <c r="D216">
        <f>WEEKDAY(A216,2)</f>
        <v>4</v>
      </c>
      <c r="E216">
        <f t="shared" si="18"/>
        <v>16</v>
      </c>
      <c r="F216" s="12">
        <f>ROUNDDOWN(VLOOKUP(C216,$M$7:$N$10,2,FALSE)*E216,)</f>
        <v>14</v>
      </c>
      <c r="G216" s="12">
        <f t="shared" si="19"/>
        <v>0</v>
      </c>
      <c r="H216" s="4">
        <f t="shared" si="23"/>
        <v>0</v>
      </c>
      <c r="I216" s="4">
        <f t="shared" si="21"/>
        <v>420</v>
      </c>
      <c r="J216" s="12">
        <f t="shared" si="17"/>
        <v>420</v>
      </c>
      <c r="K216">
        <f t="shared" si="22"/>
        <v>5935</v>
      </c>
    </row>
    <row r="217" spans="1:11" x14ac:dyDescent="0.25">
      <c r="A217" s="2">
        <v>45142</v>
      </c>
      <c r="B217" s="4">
        <f t="shared" si="20"/>
        <v>8</v>
      </c>
      <c r="C217" s="2" t="s">
        <v>2</v>
      </c>
      <c r="D217">
        <f>WEEKDAY(A217,2)</f>
        <v>5</v>
      </c>
      <c r="E217">
        <f t="shared" si="18"/>
        <v>16</v>
      </c>
      <c r="F217" s="12">
        <f>ROUNDDOWN(VLOOKUP(C217,$M$7:$N$10,2,FALSE)*E217,)</f>
        <v>14</v>
      </c>
      <c r="G217" s="12">
        <f t="shared" si="19"/>
        <v>0</v>
      </c>
      <c r="H217" s="4">
        <f t="shared" si="23"/>
        <v>0</v>
      </c>
      <c r="I217" s="4">
        <f t="shared" si="21"/>
        <v>420</v>
      </c>
      <c r="J217" s="12">
        <f t="shared" si="17"/>
        <v>420</v>
      </c>
      <c r="K217">
        <f t="shared" si="22"/>
        <v>6355</v>
      </c>
    </row>
    <row r="218" spans="1:11" x14ac:dyDescent="0.25">
      <c r="A218" s="2">
        <v>45143</v>
      </c>
      <c r="B218" s="4">
        <f t="shared" si="20"/>
        <v>8</v>
      </c>
      <c r="C218" s="2" t="s">
        <v>2</v>
      </c>
      <c r="D218">
        <f>WEEKDAY(A218,2)</f>
        <v>6</v>
      </c>
      <c r="E218">
        <f t="shared" si="18"/>
        <v>16</v>
      </c>
      <c r="F218" s="12">
        <f>ROUNDDOWN(VLOOKUP(C218,$M$7:$N$10,2,FALSE)*E218,)</f>
        <v>14</v>
      </c>
      <c r="G218" s="12">
        <f t="shared" si="19"/>
        <v>0</v>
      </c>
      <c r="H218" s="4">
        <f t="shared" si="23"/>
        <v>0</v>
      </c>
      <c r="I218" s="4">
        <f t="shared" si="21"/>
        <v>0</v>
      </c>
      <c r="J218" s="12">
        <f t="shared" si="17"/>
        <v>0</v>
      </c>
      <c r="K218">
        <f t="shared" si="22"/>
        <v>6355</v>
      </c>
    </row>
    <row r="219" spans="1:11" x14ac:dyDescent="0.25">
      <c r="A219" s="2">
        <v>45144</v>
      </c>
      <c r="B219" s="4">
        <f t="shared" si="20"/>
        <v>8</v>
      </c>
      <c r="C219" s="2" t="s">
        <v>2</v>
      </c>
      <c r="D219">
        <f>WEEKDAY(A219,2)</f>
        <v>7</v>
      </c>
      <c r="E219">
        <f t="shared" si="18"/>
        <v>16</v>
      </c>
      <c r="F219" s="12">
        <f>ROUNDDOWN(VLOOKUP(C219,$M$7:$N$10,2,FALSE)*E219,)</f>
        <v>14</v>
      </c>
      <c r="G219" s="12">
        <f t="shared" si="19"/>
        <v>0</v>
      </c>
      <c r="H219" s="4">
        <f t="shared" si="23"/>
        <v>240</v>
      </c>
      <c r="I219" s="4">
        <f t="shared" si="21"/>
        <v>0</v>
      </c>
      <c r="J219" s="12">
        <f t="shared" si="17"/>
        <v>-240</v>
      </c>
      <c r="K219">
        <f t="shared" si="22"/>
        <v>6115</v>
      </c>
    </row>
    <row r="220" spans="1:11" x14ac:dyDescent="0.25">
      <c r="A220" s="2">
        <v>45145</v>
      </c>
      <c r="B220" s="4">
        <f t="shared" si="20"/>
        <v>8</v>
      </c>
      <c r="C220" s="2" t="s">
        <v>2</v>
      </c>
      <c r="D220">
        <f>WEEKDAY(A220,2)</f>
        <v>1</v>
      </c>
      <c r="E220">
        <f t="shared" si="18"/>
        <v>16</v>
      </c>
      <c r="F220" s="12">
        <f>ROUNDDOWN(VLOOKUP(C220,$M$7:$N$10,2,FALSE)*E220,)</f>
        <v>14</v>
      </c>
      <c r="G220" s="12">
        <f t="shared" si="19"/>
        <v>0</v>
      </c>
      <c r="H220" s="4">
        <f t="shared" si="23"/>
        <v>0</v>
      </c>
      <c r="I220" s="4">
        <f t="shared" si="21"/>
        <v>420</v>
      </c>
      <c r="J220" s="12">
        <f t="shared" si="17"/>
        <v>420</v>
      </c>
      <c r="K220">
        <f t="shared" si="22"/>
        <v>6535</v>
      </c>
    </row>
    <row r="221" spans="1:11" x14ac:dyDescent="0.25">
      <c r="A221" s="2">
        <v>45146</v>
      </c>
      <c r="B221" s="4">
        <f t="shared" si="20"/>
        <v>8</v>
      </c>
      <c r="C221" s="2" t="s">
        <v>2</v>
      </c>
      <c r="D221">
        <f>WEEKDAY(A221,2)</f>
        <v>2</v>
      </c>
      <c r="E221">
        <f t="shared" si="18"/>
        <v>16</v>
      </c>
      <c r="F221" s="12">
        <f>ROUNDDOWN(VLOOKUP(C221,$M$7:$N$10,2,FALSE)*E221,)</f>
        <v>14</v>
      </c>
      <c r="G221" s="12">
        <f t="shared" si="19"/>
        <v>0</v>
      </c>
      <c r="H221" s="4">
        <f t="shared" si="23"/>
        <v>0</v>
      </c>
      <c r="I221" s="4">
        <f t="shared" si="21"/>
        <v>420</v>
      </c>
      <c r="J221" s="12">
        <f t="shared" si="17"/>
        <v>420</v>
      </c>
      <c r="K221">
        <f t="shared" si="22"/>
        <v>6955</v>
      </c>
    </row>
    <row r="222" spans="1:11" x14ac:dyDescent="0.25">
      <c r="A222" s="2">
        <v>45147</v>
      </c>
      <c r="B222" s="4">
        <f t="shared" si="20"/>
        <v>8</v>
      </c>
      <c r="C222" s="2" t="s">
        <v>2</v>
      </c>
      <c r="D222">
        <f>WEEKDAY(A222,2)</f>
        <v>3</v>
      </c>
      <c r="E222">
        <f t="shared" si="18"/>
        <v>16</v>
      </c>
      <c r="F222" s="12">
        <f>ROUNDDOWN(VLOOKUP(C222,$M$7:$N$10,2,FALSE)*E222,)</f>
        <v>14</v>
      </c>
      <c r="G222" s="12">
        <f t="shared" si="19"/>
        <v>0</v>
      </c>
      <c r="H222" s="4">
        <f t="shared" si="23"/>
        <v>0</v>
      </c>
      <c r="I222" s="4">
        <f t="shared" si="21"/>
        <v>420</v>
      </c>
      <c r="J222" s="12">
        <f t="shared" si="17"/>
        <v>420</v>
      </c>
      <c r="K222">
        <f t="shared" si="22"/>
        <v>7375</v>
      </c>
    </row>
    <row r="223" spans="1:11" x14ac:dyDescent="0.25">
      <c r="A223" s="2">
        <v>45148</v>
      </c>
      <c r="B223" s="4">
        <f t="shared" si="20"/>
        <v>8</v>
      </c>
      <c r="C223" s="2" t="s">
        <v>2</v>
      </c>
      <c r="D223">
        <f>WEEKDAY(A223,2)</f>
        <v>4</v>
      </c>
      <c r="E223">
        <f t="shared" si="18"/>
        <v>16</v>
      </c>
      <c r="F223" s="12">
        <f>ROUNDDOWN(VLOOKUP(C223,$M$7:$N$10,2,FALSE)*E223,)</f>
        <v>14</v>
      </c>
      <c r="G223" s="12">
        <f t="shared" si="19"/>
        <v>0</v>
      </c>
      <c r="H223" s="4">
        <f t="shared" si="23"/>
        <v>0</v>
      </c>
      <c r="I223" s="4">
        <f t="shared" si="21"/>
        <v>420</v>
      </c>
      <c r="J223" s="12">
        <f t="shared" si="17"/>
        <v>420</v>
      </c>
      <c r="K223">
        <f t="shared" si="22"/>
        <v>7795</v>
      </c>
    </row>
    <row r="224" spans="1:11" x14ac:dyDescent="0.25">
      <c r="A224" s="2">
        <v>45149</v>
      </c>
      <c r="B224" s="4">
        <f t="shared" si="20"/>
        <v>8</v>
      </c>
      <c r="C224" s="2" t="s">
        <v>2</v>
      </c>
      <c r="D224">
        <f>WEEKDAY(A224,2)</f>
        <v>5</v>
      </c>
      <c r="E224">
        <f t="shared" si="18"/>
        <v>16</v>
      </c>
      <c r="F224" s="12">
        <f>ROUNDDOWN(VLOOKUP(C224,$M$7:$N$10,2,FALSE)*E224,)</f>
        <v>14</v>
      </c>
      <c r="G224" s="12">
        <f t="shared" si="19"/>
        <v>0</v>
      </c>
      <c r="H224" s="4">
        <f t="shared" si="23"/>
        <v>0</v>
      </c>
      <c r="I224" s="4">
        <f t="shared" si="21"/>
        <v>420</v>
      </c>
      <c r="J224" s="12">
        <f t="shared" si="17"/>
        <v>420</v>
      </c>
      <c r="K224">
        <f t="shared" si="22"/>
        <v>8215</v>
      </c>
    </row>
    <row r="225" spans="1:11" x14ac:dyDescent="0.25">
      <c r="A225" s="2">
        <v>45150</v>
      </c>
      <c r="B225" s="4">
        <f t="shared" si="20"/>
        <v>8</v>
      </c>
      <c r="C225" s="2" t="s">
        <v>2</v>
      </c>
      <c r="D225">
        <f>WEEKDAY(A225,2)</f>
        <v>6</v>
      </c>
      <c r="E225">
        <f t="shared" si="18"/>
        <v>16</v>
      </c>
      <c r="F225" s="12">
        <f>ROUNDDOWN(VLOOKUP(C225,$M$7:$N$10,2,FALSE)*E225,)</f>
        <v>14</v>
      </c>
      <c r="G225" s="12">
        <f t="shared" si="19"/>
        <v>0</v>
      </c>
      <c r="H225" s="4">
        <f t="shared" si="23"/>
        <v>0</v>
      </c>
      <c r="I225" s="4">
        <f t="shared" si="21"/>
        <v>0</v>
      </c>
      <c r="J225" s="12">
        <f t="shared" si="17"/>
        <v>0</v>
      </c>
      <c r="K225">
        <f t="shared" si="22"/>
        <v>8215</v>
      </c>
    </row>
    <row r="226" spans="1:11" x14ac:dyDescent="0.25">
      <c r="A226" s="2">
        <v>45151</v>
      </c>
      <c r="B226" s="4">
        <f t="shared" si="20"/>
        <v>8</v>
      </c>
      <c r="C226" s="2" t="s">
        <v>2</v>
      </c>
      <c r="D226">
        <f>WEEKDAY(A226,2)</f>
        <v>7</v>
      </c>
      <c r="E226">
        <f t="shared" si="18"/>
        <v>16</v>
      </c>
      <c r="F226" s="12">
        <f>ROUNDDOWN(VLOOKUP(C226,$M$7:$N$10,2,FALSE)*E226,)</f>
        <v>14</v>
      </c>
      <c r="G226" s="12">
        <f t="shared" si="19"/>
        <v>0</v>
      </c>
      <c r="H226" s="4">
        <f t="shared" si="23"/>
        <v>240</v>
      </c>
      <c r="I226" s="4">
        <f t="shared" si="21"/>
        <v>0</v>
      </c>
      <c r="J226" s="12">
        <f t="shared" si="17"/>
        <v>-240</v>
      </c>
      <c r="K226">
        <f t="shared" si="22"/>
        <v>7975</v>
      </c>
    </row>
    <row r="227" spans="1:11" x14ac:dyDescent="0.25">
      <c r="A227" s="2">
        <v>45152</v>
      </c>
      <c r="B227" s="4">
        <f t="shared" si="20"/>
        <v>8</v>
      </c>
      <c r="C227" s="2" t="s">
        <v>2</v>
      </c>
      <c r="D227">
        <f>WEEKDAY(A227,2)</f>
        <v>1</v>
      </c>
      <c r="E227">
        <f t="shared" si="18"/>
        <v>16</v>
      </c>
      <c r="F227" s="12">
        <f>ROUNDDOWN(VLOOKUP(C227,$M$7:$N$10,2,FALSE)*E227,)</f>
        <v>14</v>
      </c>
      <c r="G227" s="12">
        <f t="shared" si="19"/>
        <v>0</v>
      </c>
      <c r="H227" s="4">
        <f t="shared" si="23"/>
        <v>0</v>
      </c>
      <c r="I227" s="4">
        <f t="shared" si="21"/>
        <v>420</v>
      </c>
      <c r="J227" s="12">
        <f t="shared" si="17"/>
        <v>420</v>
      </c>
      <c r="K227">
        <f t="shared" si="22"/>
        <v>8395</v>
      </c>
    </row>
    <row r="228" spans="1:11" x14ac:dyDescent="0.25">
      <c r="A228" s="2">
        <v>45153</v>
      </c>
      <c r="B228" s="4">
        <f t="shared" si="20"/>
        <v>8</v>
      </c>
      <c r="C228" s="2" t="s">
        <v>2</v>
      </c>
      <c r="D228">
        <f>WEEKDAY(A228,2)</f>
        <v>2</v>
      </c>
      <c r="E228">
        <f t="shared" si="18"/>
        <v>16</v>
      </c>
      <c r="F228" s="12">
        <f>ROUNDDOWN(VLOOKUP(C228,$M$7:$N$10,2,FALSE)*E228,)</f>
        <v>14</v>
      </c>
      <c r="G228" s="12">
        <f t="shared" si="19"/>
        <v>0</v>
      </c>
      <c r="H228" s="4">
        <f t="shared" si="23"/>
        <v>0</v>
      </c>
      <c r="I228" s="4">
        <f t="shared" si="21"/>
        <v>420</v>
      </c>
      <c r="J228" s="12">
        <f t="shared" si="17"/>
        <v>420</v>
      </c>
      <c r="K228">
        <f t="shared" si="22"/>
        <v>8815</v>
      </c>
    </row>
    <row r="229" spans="1:11" x14ac:dyDescent="0.25">
      <c r="A229" s="2">
        <v>45154</v>
      </c>
      <c r="B229" s="4">
        <f t="shared" si="20"/>
        <v>8</v>
      </c>
      <c r="C229" s="2" t="s">
        <v>2</v>
      </c>
      <c r="D229">
        <f>WEEKDAY(A229,2)</f>
        <v>3</v>
      </c>
      <c r="E229">
        <f t="shared" si="18"/>
        <v>16</v>
      </c>
      <c r="F229" s="12">
        <f>ROUNDDOWN(VLOOKUP(C229,$M$7:$N$10,2,FALSE)*E229,)</f>
        <v>14</v>
      </c>
      <c r="G229" s="12">
        <f t="shared" si="19"/>
        <v>0</v>
      </c>
      <c r="H229" s="4">
        <f t="shared" si="23"/>
        <v>0</v>
      </c>
      <c r="I229" s="4">
        <f t="shared" si="21"/>
        <v>420</v>
      </c>
      <c r="J229" s="12">
        <f t="shared" si="17"/>
        <v>420</v>
      </c>
      <c r="K229">
        <f t="shared" si="22"/>
        <v>9235</v>
      </c>
    </row>
    <row r="230" spans="1:11" x14ac:dyDescent="0.25">
      <c r="A230" s="2">
        <v>45155</v>
      </c>
      <c r="B230" s="4">
        <f t="shared" si="20"/>
        <v>8</v>
      </c>
      <c r="C230" s="2" t="s">
        <v>2</v>
      </c>
      <c r="D230">
        <f>WEEKDAY(A230,2)</f>
        <v>4</v>
      </c>
      <c r="E230">
        <f t="shared" si="18"/>
        <v>16</v>
      </c>
      <c r="F230" s="12">
        <f>ROUNDDOWN(VLOOKUP(C230,$M$7:$N$10,2,FALSE)*E230,)</f>
        <v>14</v>
      </c>
      <c r="G230" s="12">
        <f t="shared" si="19"/>
        <v>0</v>
      </c>
      <c r="H230" s="4">
        <f t="shared" si="23"/>
        <v>0</v>
      </c>
      <c r="I230" s="4">
        <f t="shared" si="21"/>
        <v>420</v>
      </c>
      <c r="J230" s="12">
        <f t="shared" si="17"/>
        <v>420</v>
      </c>
      <c r="K230">
        <f t="shared" si="22"/>
        <v>9655</v>
      </c>
    </row>
    <row r="231" spans="1:11" x14ac:dyDescent="0.25">
      <c r="A231" s="2">
        <v>45156</v>
      </c>
      <c r="B231" s="4">
        <f t="shared" si="20"/>
        <v>8</v>
      </c>
      <c r="C231" s="2" t="s">
        <v>2</v>
      </c>
      <c r="D231">
        <f>WEEKDAY(A231,2)</f>
        <v>5</v>
      </c>
      <c r="E231">
        <f t="shared" si="18"/>
        <v>16</v>
      </c>
      <c r="F231" s="12">
        <f>ROUNDDOWN(VLOOKUP(C231,$M$7:$N$10,2,FALSE)*E231,)</f>
        <v>14</v>
      </c>
      <c r="G231" s="12">
        <f t="shared" si="19"/>
        <v>0</v>
      </c>
      <c r="H231" s="4">
        <f t="shared" si="23"/>
        <v>0</v>
      </c>
      <c r="I231" s="4">
        <f t="shared" si="21"/>
        <v>420</v>
      </c>
      <c r="J231" s="12">
        <f t="shared" si="17"/>
        <v>420</v>
      </c>
      <c r="K231">
        <f t="shared" si="22"/>
        <v>10075</v>
      </c>
    </row>
    <row r="232" spans="1:11" x14ac:dyDescent="0.25">
      <c r="A232" s="2">
        <v>45157</v>
      </c>
      <c r="B232" s="4">
        <f t="shared" si="20"/>
        <v>8</v>
      </c>
      <c r="C232" s="2" t="s">
        <v>2</v>
      </c>
      <c r="D232">
        <f>WEEKDAY(A232,2)</f>
        <v>6</v>
      </c>
      <c r="E232">
        <f t="shared" si="18"/>
        <v>16</v>
      </c>
      <c r="F232" s="12">
        <f>ROUNDDOWN(VLOOKUP(C232,$M$7:$N$10,2,FALSE)*E232,)</f>
        <v>14</v>
      </c>
      <c r="G232" s="12">
        <f t="shared" si="19"/>
        <v>0</v>
      </c>
      <c r="H232" s="4">
        <f t="shared" si="23"/>
        <v>0</v>
      </c>
      <c r="I232" s="4">
        <f t="shared" si="21"/>
        <v>0</v>
      </c>
      <c r="J232" s="12">
        <f t="shared" si="17"/>
        <v>0</v>
      </c>
      <c r="K232">
        <f t="shared" si="22"/>
        <v>10075</v>
      </c>
    </row>
    <row r="233" spans="1:11" x14ac:dyDescent="0.25">
      <c r="A233" s="2">
        <v>45158</v>
      </c>
      <c r="B233" s="4">
        <f t="shared" si="20"/>
        <v>8</v>
      </c>
      <c r="C233" s="2" t="s">
        <v>2</v>
      </c>
      <c r="D233">
        <f>WEEKDAY(A233,2)</f>
        <v>7</v>
      </c>
      <c r="E233">
        <f t="shared" si="18"/>
        <v>16</v>
      </c>
      <c r="F233" s="12">
        <f>ROUNDDOWN(VLOOKUP(C233,$M$7:$N$10,2,FALSE)*E233,)</f>
        <v>14</v>
      </c>
      <c r="G233" s="12">
        <f t="shared" si="19"/>
        <v>0</v>
      </c>
      <c r="H233" s="4">
        <f t="shared" si="23"/>
        <v>240</v>
      </c>
      <c r="I233" s="4">
        <f t="shared" si="21"/>
        <v>0</v>
      </c>
      <c r="J233" s="12">
        <f t="shared" si="17"/>
        <v>-240</v>
      </c>
      <c r="K233">
        <f t="shared" si="22"/>
        <v>9835</v>
      </c>
    </row>
    <row r="234" spans="1:11" x14ac:dyDescent="0.25">
      <c r="A234" s="2">
        <v>45159</v>
      </c>
      <c r="B234" s="4">
        <f t="shared" si="20"/>
        <v>8</v>
      </c>
      <c r="C234" s="2" t="s">
        <v>2</v>
      </c>
      <c r="D234">
        <f>WEEKDAY(A234,2)</f>
        <v>1</v>
      </c>
      <c r="E234">
        <f t="shared" si="18"/>
        <v>16</v>
      </c>
      <c r="F234" s="12">
        <f>ROUNDDOWN(VLOOKUP(C234,$M$7:$N$10,2,FALSE)*E234,)</f>
        <v>14</v>
      </c>
      <c r="G234" s="12">
        <f t="shared" si="19"/>
        <v>0</v>
      </c>
      <c r="H234" s="4">
        <f t="shared" si="23"/>
        <v>0</v>
      </c>
      <c r="I234" s="4">
        <f t="shared" si="21"/>
        <v>420</v>
      </c>
      <c r="J234" s="12">
        <f t="shared" si="17"/>
        <v>420</v>
      </c>
      <c r="K234">
        <f t="shared" si="22"/>
        <v>10255</v>
      </c>
    </row>
    <row r="235" spans="1:11" x14ac:dyDescent="0.25">
      <c r="A235" s="2">
        <v>45160</v>
      </c>
      <c r="B235" s="4">
        <f t="shared" si="20"/>
        <v>8</v>
      </c>
      <c r="C235" s="2" t="s">
        <v>2</v>
      </c>
      <c r="D235">
        <f>WEEKDAY(A235,2)</f>
        <v>2</v>
      </c>
      <c r="E235">
        <f t="shared" si="18"/>
        <v>16</v>
      </c>
      <c r="F235" s="12">
        <f>ROUNDDOWN(VLOOKUP(C235,$M$7:$N$10,2,FALSE)*E235,)</f>
        <v>14</v>
      </c>
      <c r="G235" s="12">
        <f t="shared" si="19"/>
        <v>0</v>
      </c>
      <c r="H235" s="4">
        <f t="shared" si="23"/>
        <v>0</v>
      </c>
      <c r="I235" s="4">
        <f t="shared" si="21"/>
        <v>420</v>
      </c>
      <c r="J235" s="12">
        <f t="shared" si="17"/>
        <v>420</v>
      </c>
      <c r="K235">
        <f t="shared" si="22"/>
        <v>10675</v>
      </c>
    </row>
    <row r="236" spans="1:11" x14ac:dyDescent="0.25">
      <c r="A236" s="2">
        <v>45161</v>
      </c>
      <c r="B236" s="4">
        <f t="shared" si="20"/>
        <v>8</v>
      </c>
      <c r="C236" s="2" t="s">
        <v>2</v>
      </c>
      <c r="D236">
        <f>WEEKDAY(A236,2)</f>
        <v>3</v>
      </c>
      <c r="E236">
        <f t="shared" si="18"/>
        <v>16</v>
      </c>
      <c r="F236" s="12">
        <f>ROUNDDOWN(VLOOKUP(C236,$M$7:$N$10,2,FALSE)*E236,)</f>
        <v>14</v>
      </c>
      <c r="G236" s="12">
        <f t="shared" si="19"/>
        <v>0</v>
      </c>
      <c r="H236" s="4">
        <f t="shared" si="23"/>
        <v>0</v>
      </c>
      <c r="I236" s="4">
        <f t="shared" si="21"/>
        <v>420</v>
      </c>
      <c r="J236" s="12">
        <f t="shared" si="17"/>
        <v>420</v>
      </c>
      <c r="K236">
        <f t="shared" si="22"/>
        <v>11095</v>
      </c>
    </row>
    <row r="237" spans="1:11" x14ac:dyDescent="0.25">
      <c r="A237" s="2">
        <v>45162</v>
      </c>
      <c r="B237" s="4">
        <f t="shared" si="20"/>
        <v>8</v>
      </c>
      <c r="C237" s="2" t="s">
        <v>2</v>
      </c>
      <c r="D237">
        <f>WEEKDAY(A237,2)</f>
        <v>4</v>
      </c>
      <c r="E237">
        <f t="shared" si="18"/>
        <v>16</v>
      </c>
      <c r="F237" s="12">
        <f>ROUNDDOWN(VLOOKUP(C237,$M$7:$N$10,2,FALSE)*E237,)</f>
        <v>14</v>
      </c>
      <c r="G237" s="12">
        <f t="shared" si="19"/>
        <v>0</v>
      </c>
      <c r="H237" s="4">
        <f t="shared" si="23"/>
        <v>0</v>
      </c>
      <c r="I237" s="4">
        <f t="shared" si="21"/>
        <v>420</v>
      </c>
      <c r="J237" s="12">
        <f t="shared" si="17"/>
        <v>420</v>
      </c>
      <c r="K237">
        <f t="shared" si="22"/>
        <v>11515</v>
      </c>
    </row>
    <row r="238" spans="1:11" x14ac:dyDescent="0.25">
      <c r="A238" s="2">
        <v>45163</v>
      </c>
      <c r="B238" s="4">
        <f t="shared" si="20"/>
        <v>8</v>
      </c>
      <c r="C238" s="2" t="s">
        <v>2</v>
      </c>
      <c r="D238">
        <f>WEEKDAY(A238,2)</f>
        <v>5</v>
      </c>
      <c r="E238">
        <f t="shared" si="18"/>
        <v>16</v>
      </c>
      <c r="F238" s="12">
        <f>ROUNDDOWN(VLOOKUP(C238,$M$7:$N$10,2,FALSE)*E238,)</f>
        <v>14</v>
      </c>
      <c r="G238" s="12">
        <f t="shared" si="19"/>
        <v>0</v>
      </c>
      <c r="H238" s="4">
        <f t="shared" si="23"/>
        <v>0</v>
      </c>
      <c r="I238" s="4">
        <f t="shared" si="21"/>
        <v>420</v>
      </c>
      <c r="J238" s="12">
        <f t="shared" si="17"/>
        <v>420</v>
      </c>
      <c r="K238">
        <f t="shared" si="22"/>
        <v>11935</v>
      </c>
    </row>
    <row r="239" spans="1:11" x14ac:dyDescent="0.25">
      <c r="A239" s="2">
        <v>45164</v>
      </c>
      <c r="B239" s="4">
        <f t="shared" si="20"/>
        <v>8</v>
      </c>
      <c r="C239" s="2" t="s">
        <v>2</v>
      </c>
      <c r="D239">
        <f>WEEKDAY(A239,2)</f>
        <v>6</v>
      </c>
      <c r="E239">
        <f t="shared" si="18"/>
        <v>16</v>
      </c>
      <c r="F239" s="12">
        <f>ROUNDDOWN(VLOOKUP(C239,$M$7:$N$10,2,FALSE)*E239,)</f>
        <v>14</v>
      </c>
      <c r="G239" s="12">
        <f t="shared" si="19"/>
        <v>0</v>
      </c>
      <c r="H239" s="4">
        <f t="shared" si="23"/>
        <v>0</v>
      </c>
      <c r="I239" s="4">
        <f t="shared" si="21"/>
        <v>0</v>
      </c>
      <c r="J239" s="12">
        <f t="shared" si="17"/>
        <v>0</v>
      </c>
      <c r="K239">
        <f t="shared" si="22"/>
        <v>11935</v>
      </c>
    </row>
    <row r="240" spans="1:11" x14ac:dyDescent="0.25">
      <c r="A240" s="2">
        <v>45165</v>
      </c>
      <c r="B240" s="4">
        <f t="shared" si="20"/>
        <v>8</v>
      </c>
      <c r="C240" s="2" t="s">
        <v>2</v>
      </c>
      <c r="D240">
        <f>WEEKDAY(A240,2)</f>
        <v>7</v>
      </c>
      <c r="E240">
        <f t="shared" si="18"/>
        <v>16</v>
      </c>
      <c r="F240" s="12">
        <f>ROUNDDOWN(VLOOKUP(C240,$M$7:$N$10,2,FALSE)*E240,)</f>
        <v>14</v>
      </c>
      <c r="G240" s="12">
        <f t="shared" si="19"/>
        <v>0</v>
      </c>
      <c r="H240" s="4">
        <f t="shared" si="23"/>
        <v>240</v>
      </c>
      <c r="I240" s="4">
        <f t="shared" si="21"/>
        <v>0</v>
      </c>
      <c r="J240" s="12">
        <f t="shared" si="17"/>
        <v>-240</v>
      </c>
      <c r="K240">
        <f t="shared" si="22"/>
        <v>11695</v>
      </c>
    </row>
    <row r="241" spans="1:11" x14ac:dyDescent="0.25">
      <c r="A241" s="2">
        <v>45166</v>
      </c>
      <c r="B241" s="4">
        <f t="shared" si="20"/>
        <v>8</v>
      </c>
      <c r="C241" s="2" t="s">
        <v>2</v>
      </c>
      <c r="D241">
        <f>WEEKDAY(A241,2)</f>
        <v>1</v>
      </c>
      <c r="E241">
        <f t="shared" si="18"/>
        <v>16</v>
      </c>
      <c r="F241" s="12">
        <f>ROUNDDOWN(VLOOKUP(C241,$M$7:$N$10,2,FALSE)*E241,)</f>
        <v>14</v>
      </c>
      <c r="G241" s="12">
        <f t="shared" si="19"/>
        <v>0</v>
      </c>
      <c r="H241" s="4">
        <f t="shared" si="23"/>
        <v>0</v>
      </c>
      <c r="I241" s="4">
        <f t="shared" si="21"/>
        <v>420</v>
      </c>
      <c r="J241" s="12">
        <f t="shared" si="17"/>
        <v>420</v>
      </c>
      <c r="K241">
        <f t="shared" si="22"/>
        <v>12115</v>
      </c>
    </row>
    <row r="242" spans="1:11" x14ac:dyDescent="0.25">
      <c r="A242" s="2">
        <v>45167</v>
      </c>
      <c r="B242" s="4">
        <f t="shared" si="20"/>
        <v>8</v>
      </c>
      <c r="C242" s="2" t="s">
        <v>2</v>
      </c>
      <c r="D242">
        <f>WEEKDAY(A242,2)</f>
        <v>2</v>
      </c>
      <c r="E242">
        <f t="shared" si="18"/>
        <v>16</v>
      </c>
      <c r="F242" s="12">
        <f>ROUNDDOWN(VLOOKUP(C242,$M$7:$N$10,2,FALSE)*E242,)</f>
        <v>14</v>
      </c>
      <c r="G242" s="12">
        <f t="shared" si="19"/>
        <v>0</v>
      </c>
      <c r="H242" s="4">
        <f t="shared" si="23"/>
        <v>0</v>
      </c>
      <c r="I242" s="4">
        <f t="shared" si="21"/>
        <v>420</v>
      </c>
      <c r="J242" s="12">
        <f t="shared" si="17"/>
        <v>420</v>
      </c>
      <c r="K242">
        <f t="shared" si="22"/>
        <v>12535</v>
      </c>
    </row>
    <row r="243" spans="1:11" x14ac:dyDescent="0.25">
      <c r="A243" s="2">
        <v>45168</v>
      </c>
      <c r="B243" s="4">
        <f t="shared" si="20"/>
        <v>8</v>
      </c>
      <c r="C243" s="2" t="s">
        <v>2</v>
      </c>
      <c r="D243">
        <f>WEEKDAY(A243,2)</f>
        <v>3</v>
      </c>
      <c r="E243">
        <f t="shared" si="18"/>
        <v>16</v>
      </c>
      <c r="F243" s="12">
        <f>ROUNDDOWN(VLOOKUP(C243,$M$7:$N$10,2,FALSE)*E243,)</f>
        <v>14</v>
      </c>
      <c r="G243" s="12">
        <f t="shared" si="19"/>
        <v>0</v>
      </c>
      <c r="H243" s="4">
        <f t="shared" si="23"/>
        <v>0</v>
      </c>
      <c r="I243" s="4">
        <f t="shared" si="21"/>
        <v>420</v>
      </c>
      <c r="J243" s="12">
        <f t="shared" si="17"/>
        <v>420</v>
      </c>
      <c r="K243">
        <f t="shared" si="22"/>
        <v>12955</v>
      </c>
    </row>
    <row r="244" spans="1:11" x14ac:dyDescent="0.25">
      <c r="A244" s="2">
        <v>45169</v>
      </c>
      <c r="B244" s="4">
        <f t="shared" si="20"/>
        <v>8</v>
      </c>
      <c r="C244" s="2" t="s">
        <v>2</v>
      </c>
      <c r="D244">
        <f>WEEKDAY(A244,2)</f>
        <v>4</v>
      </c>
      <c r="E244">
        <f t="shared" si="18"/>
        <v>16</v>
      </c>
      <c r="F244" s="12">
        <f>ROUNDDOWN(VLOOKUP(C244,$M$7:$N$10,2,FALSE)*E244,)</f>
        <v>14</v>
      </c>
      <c r="G244" s="12">
        <f>IF(E244&lt;&gt;E245, 2400,0)</f>
        <v>2400</v>
      </c>
      <c r="H244" s="4">
        <f t="shared" si="23"/>
        <v>0</v>
      </c>
      <c r="I244" s="4">
        <f t="shared" si="21"/>
        <v>420</v>
      </c>
      <c r="J244" s="12">
        <f t="shared" si="17"/>
        <v>-1980</v>
      </c>
      <c r="K244">
        <f t="shared" si="22"/>
        <v>10975</v>
      </c>
    </row>
    <row r="245" spans="1:11" x14ac:dyDescent="0.25">
      <c r="A245" s="2">
        <v>45170</v>
      </c>
      <c r="B245" s="4">
        <f t="shared" si="20"/>
        <v>9</v>
      </c>
      <c r="C245" s="2" t="s">
        <v>2</v>
      </c>
      <c r="D245">
        <f>WEEKDAY(A245,2)</f>
        <v>5</v>
      </c>
      <c r="E245">
        <f t="shared" si="18"/>
        <v>19</v>
      </c>
      <c r="F245" s="12">
        <f>ROUNDDOWN(VLOOKUP(C245,$M$7:$N$10,2,FALSE)*E245,)</f>
        <v>17</v>
      </c>
      <c r="G245" s="12">
        <f t="shared" ref="G245:G308" si="24">IF(E245&lt;&gt;E246, 2400,0)</f>
        <v>0</v>
      </c>
      <c r="H245" s="4">
        <f t="shared" si="23"/>
        <v>0</v>
      </c>
      <c r="I245" s="4">
        <f t="shared" si="21"/>
        <v>510</v>
      </c>
      <c r="J245" s="12">
        <f t="shared" si="17"/>
        <v>510</v>
      </c>
      <c r="K245">
        <f t="shared" si="22"/>
        <v>11485</v>
      </c>
    </row>
    <row r="246" spans="1:11" x14ac:dyDescent="0.25">
      <c r="A246" s="2">
        <v>45171</v>
      </c>
      <c r="B246" s="4">
        <f t="shared" si="20"/>
        <v>9</v>
      </c>
      <c r="C246" s="2" t="s">
        <v>2</v>
      </c>
      <c r="D246">
        <f>WEEKDAY(A246,2)</f>
        <v>6</v>
      </c>
      <c r="E246">
        <f t="shared" si="18"/>
        <v>19</v>
      </c>
      <c r="F246" s="12">
        <f>ROUNDDOWN(VLOOKUP(C246,$M$7:$N$10,2,FALSE)*E246,)</f>
        <v>17</v>
      </c>
      <c r="G246" s="12">
        <f t="shared" si="24"/>
        <v>0</v>
      </c>
      <c r="H246" s="4">
        <f t="shared" si="23"/>
        <v>0</v>
      </c>
      <c r="I246" s="4">
        <f t="shared" si="21"/>
        <v>0</v>
      </c>
      <c r="J246" s="12">
        <f t="shared" si="17"/>
        <v>0</v>
      </c>
      <c r="K246">
        <f t="shared" si="22"/>
        <v>11485</v>
      </c>
    </row>
    <row r="247" spans="1:11" x14ac:dyDescent="0.25">
      <c r="A247" s="2">
        <v>45172</v>
      </c>
      <c r="B247" s="4">
        <f t="shared" si="20"/>
        <v>9</v>
      </c>
      <c r="C247" s="2" t="s">
        <v>2</v>
      </c>
      <c r="D247">
        <f>WEEKDAY(A247,2)</f>
        <v>7</v>
      </c>
      <c r="E247">
        <f t="shared" si="18"/>
        <v>19</v>
      </c>
      <c r="F247" s="12">
        <f>ROUNDDOWN(VLOOKUP(C247,$M$7:$N$10,2,FALSE)*E247,)</f>
        <v>17</v>
      </c>
      <c r="G247" s="12">
        <f t="shared" si="24"/>
        <v>0</v>
      </c>
      <c r="H247" s="4">
        <f t="shared" si="23"/>
        <v>285</v>
      </c>
      <c r="I247" s="4">
        <f t="shared" si="21"/>
        <v>0</v>
      </c>
      <c r="J247" s="12">
        <f t="shared" ref="J247:J310" si="25">I247-H247-G247</f>
        <v>-285</v>
      </c>
      <c r="K247">
        <f t="shared" si="22"/>
        <v>11200</v>
      </c>
    </row>
    <row r="248" spans="1:11" x14ac:dyDescent="0.25">
      <c r="A248" s="2">
        <v>45173</v>
      </c>
      <c r="B248" s="4">
        <f t="shared" si="20"/>
        <v>9</v>
      </c>
      <c r="C248" s="2" t="s">
        <v>2</v>
      </c>
      <c r="D248">
        <f>WEEKDAY(A248,2)</f>
        <v>1</v>
      </c>
      <c r="E248">
        <f t="shared" ref="E248:E311" si="26">IF(B247&lt;&gt;B248,E247+3,E247)</f>
        <v>19</v>
      </c>
      <c r="F248" s="12">
        <f>ROUNDDOWN(VLOOKUP(C248,$M$7:$N$10,2,FALSE)*E248,)</f>
        <v>17</v>
      </c>
      <c r="G248" s="12">
        <f t="shared" si="24"/>
        <v>0</v>
      </c>
      <c r="H248" s="4">
        <f t="shared" si="23"/>
        <v>0</v>
      </c>
      <c r="I248" s="4">
        <f t="shared" si="21"/>
        <v>510</v>
      </c>
      <c r="J248" s="12">
        <f t="shared" si="25"/>
        <v>510</v>
      </c>
      <c r="K248">
        <f t="shared" si="22"/>
        <v>11710</v>
      </c>
    </row>
    <row r="249" spans="1:11" x14ac:dyDescent="0.25">
      <c r="A249" s="2">
        <v>45174</v>
      </c>
      <c r="B249" s="4">
        <f t="shared" si="20"/>
        <v>9</v>
      </c>
      <c r="C249" s="2" t="s">
        <v>2</v>
      </c>
      <c r="D249">
        <f>WEEKDAY(A249,2)</f>
        <v>2</v>
      </c>
      <c r="E249">
        <f t="shared" si="26"/>
        <v>19</v>
      </c>
      <c r="F249" s="12">
        <f>ROUNDDOWN(VLOOKUP(C249,$M$7:$N$10,2,FALSE)*E249,)</f>
        <v>17</v>
      </c>
      <c r="G249" s="12">
        <f t="shared" si="24"/>
        <v>0</v>
      </c>
      <c r="H249" s="4">
        <f t="shared" si="23"/>
        <v>0</v>
      </c>
      <c r="I249" s="4">
        <f t="shared" si="21"/>
        <v>510</v>
      </c>
      <c r="J249" s="12">
        <f t="shared" si="25"/>
        <v>510</v>
      </c>
      <c r="K249">
        <f t="shared" si="22"/>
        <v>12220</v>
      </c>
    </row>
    <row r="250" spans="1:11" x14ac:dyDescent="0.25">
      <c r="A250" s="2">
        <v>45175</v>
      </c>
      <c r="B250" s="4">
        <f t="shared" si="20"/>
        <v>9</v>
      </c>
      <c r="C250" s="2" t="s">
        <v>2</v>
      </c>
      <c r="D250">
        <f>WEEKDAY(A250,2)</f>
        <v>3</v>
      </c>
      <c r="E250">
        <f t="shared" si="26"/>
        <v>19</v>
      </c>
      <c r="F250" s="12">
        <f>ROUNDDOWN(VLOOKUP(C250,$M$7:$N$10,2,FALSE)*E250,)</f>
        <v>17</v>
      </c>
      <c r="G250" s="12">
        <f t="shared" si="24"/>
        <v>0</v>
      </c>
      <c r="H250" s="4">
        <f t="shared" si="23"/>
        <v>0</v>
      </c>
      <c r="I250" s="4">
        <f t="shared" si="21"/>
        <v>510</v>
      </c>
      <c r="J250" s="12">
        <f t="shared" si="25"/>
        <v>510</v>
      </c>
      <c r="K250">
        <f t="shared" si="22"/>
        <v>12730</v>
      </c>
    </row>
    <row r="251" spans="1:11" x14ac:dyDescent="0.25">
      <c r="A251" s="2">
        <v>45176</v>
      </c>
      <c r="B251" s="4">
        <f t="shared" si="20"/>
        <v>9</v>
      </c>
      <c r="C251" s="2" t="s">
        <v>2</v>
      </c>
      <c r="D251">
        <f>WEEKDAY(A251,2)</f>
        <v>4</v>
      </c>
      <c r="E251">
        <f t="shared" si="26"/>
        <v>19</v>
      </c>
      <c r="F251" s="12">
        <f>ROUNDDOWN(VLOOKUP(C251,$M$7:$N$10,2,FALSE)*E251,)</f>
        <v>17</v>
      </c>
      <c r="G251" s="12">
        <f t="shared" si="24"/>
        <v>0</v>
      </c>
      <c r="H251" s="4">
        <f t="shared" si="23"/>
        <v>0</v>
      </c>
      <c r="I251" s="4">
        <f t="shared" si="21"/>
        <v>510</v>
      </c>
      <c r="J251" s="12">
        <f t="shared" si="25"/>
        <v>510</v>
      </c>
      <c r="K251">
        <f t="shared" si="22"/>
        <v>13240</v>
      </c>
    </row>
    <row r="252" spans="1:11" x14ac:dyDescent="0.25">
      <c r="A252" s="2">
        <v>45177</v>
      </c>
      <c r="B252" s="4">
        <f t="shared" si="20"/>
        <v>9</v>
      </c>
      <c r="C252" s="2" t="s">
        <v>2</v>
      </c>
      <c r="D252">
        <f>WEEKDAY(A252,2)</f>
        <v>5</v>
      </c>
      <c r="E252">
        <f t="shared" si="26"/>
        <v>19</v>
      </c>
      <c r="F252" s="12">
        <f>ROUNDDOWN(VLOOKUP(C252,$M$7:$N$10,2,FALSE)*E252,)</f>
        <v>17</v>
      </c>
      <c r="G252" s="12">
        <f t="shared" si="24"/>
        <v>0</v>
      </c>
      <c r="H252" s="4">
        <f t="shared" si="23"/>
        <v>0</v>
      </c>
      <c r="I252" s="4">
        <f t="shared" si="21"/>
        <v>510</v>
      </c>
      <c r="J252" s="12">
        <f t="shared" si="25"/>
        <v>510</v>
      </c>
      <c r="K252">
        <f t="shared" si="22"/>
        <v>13750</v>
      </c>
    </row>
    <row r="253" spans="1:11" x14ac:dyDescent="0.25">
      <c r="A253" s="2">
        <v>45178</v>
      </c>
      <c r="B253" s="4">
        <f t="shared" si="20"/>
        <v>9</v>
      </c>
      <c r="C253" s="2" t="s">
        <v>2</v>
      </c>
      <c r="D253">
        <f>WEEKDAY(A253,2)</f>
        <v>6</v>
      </c>
      <c r="E253">
        <f t="shared" si="26"/>
        <v>19</v>
      </c>
      <c r="F253" s="12">
        <f>ROUNDDOWN(VLOOKUP(C253,$M$7:$N$10,2,FALSE)*E253,)</f>
        <v>17</v>
      </c>
      <c r="G253" s="12">
        <f t="shared" si="24"/>
        <v>0</v>
      </c>
      <c r="H253" s="4">
        <f t="shared" si="23"/>
        <v>0</v>
      </c>
      <c r="I253" s="4">
        <f t="shared" si="21"/>
        <v>0</v>
      </c>
      <c r="J253" s="12">
        <f t="shared" si="25"/>
        <v>0</v>
      </c>
      <c r="K253">
        <f t="shared" si="22"/>
        <v>13750</v>
      </c>
    </row>
    <row r="254" spans="1:11" x14ac:dyDescent="0.25">
      <c r="A254" s="2">
        <v>45179</v>
      </c>
      <c r="B254" s="4">
        <f t="shared" si="20"/>
        <v>9</v>
      </c>
      <c r="C254" s="2" t="s">
        <v>2</v>
      </c>
      <c r="D254">
        <f>WEEKDAY(A254,2)</f>
        <v>7</v>
      </c>
      <c r="E254">
        <f t="shared" si="26"/>
        <v>19</v>
      </c>
      <c r="F254" s="12">
        <f>ROUNDDOWN(VLOOKUP(C254,$M$7:$N$10,2,FALSE)*E254,)</f>
        <v>17</v>
      </c>
      <c r="G254" s="12">
        <f t="shared" si="24"/>
        <v>0</v>
      </c>
      <c r="H254" s="4">
        <f t="shared" si="23"/>
        <v>285</v>
      </c>
      <c r="I254" s="4">
        <f t="shared" si="21"/>
        <v>0</v>
      </c>
      <c r="J254" s="12">
        <f t="shared" si="25"/>
        <v>-285</v>
      </c>
      <c r="K254">
        <f t="shared" si="22"/>
        <v>13465</v>
      </c>
    </row>
    <row r="255" spans="1:11" x14ac:dyDescent="0.25">
      <c r="A255" s="2">
        <v>45180</v>
      </c>
      <c r="B255" s="4">
        <f t="shared" si="20"/>
        <v>9</v>
      </c>
      <c r="C255" s="2" t="s">
        <v>2</v>
      </c>
      <c r="D255">
        <f>WEEKDAY(A255,2)</f>
        <v>1</v>
      </c>
      <c r="E255">
        <f t="shared" si="26"/>
        <v>19</v>
      </c>
      <c r="F255" s="12">
        <f>ROUNDDOWN(VLOOKUP(C255,$M$7:$N$10,2,FALSE)*E255,)</f>
        <v>17</v>
      </c>
      <c r="G255" s="12">
        <f t="shared" si="24"/>
        <v>0</v>
      </c>
      <c r="H255" s="4">
        <f t="shared" si="23"/>
        <v>0</v>
      </c>
      <c r="I255" s="4">
        <f t="shared" si="21"/>
        <v>510</v>
      </c>
      <c r="J255" s="12">
        <f t="shared" si="25"/>
        <v>510</v>
      </c>
      <c r="K255">
        <f t="shared" si="22"/>
        <v>13975</v>
      </c>
    </row>
    <row r="256" spans="1:11" x14ac:dyDescent="0.25">
      <c r="A256" s="2">
        <v>45181</v>
      </c>
      <c r="B256" s="4">
        <f t="shared" si="20"/>
        <v>9</v>
      </c>
      <c r="C256" s="2" t="s">
        <v>2</v>
      </c>
      <c r="D256">
        <f>WEEKDAY(A256,2)</f>
        <v>2</v>
      </c>
      <c r="E256">
        <f t="shared" si="26"/>
        <v>19</v>
      </c>
      <c r="F256" s="12">
        <f>ROUNDDOWN(VLOOKUP(C256,$M$7:$N$10,2,FALSE)*E256,)</f>
        <v>17</v>
      </c>
      <c r="G256" s="12">
        <f t="shared" si="24"/>
        <v>0</v>
      </c>
      <c r="H256" s="4">
        <f t="shared" si="23"/>
        <v>0</v>
      </c>
      <c r="I256" s="4">
        <f t="shared" si="21"/>
        <v>510</v>
      </c>
      <c r="J256" s="12">
        <f t="shared" si="25"/>
        <v>510</v>
      </c>
      <c r="K256">
        <f t="shared" si="22"/>
        <v>14485</v>
      </c>
    </row>
    <row r="257" spans="1:11" x14ac:dyDescent="0.25">
      <c r="A257" s="2">
        <v>45182</v>
      </c>
      <c r="B257" s="4">
        <f t="shared" si="20"/>
        <v>9</v>
      </c>
      <c r="C257" s="2" t="s">
        <v>2</v>
      </c>
      <c r="D257">
        <f>WEEKDAY(A257,2)</f>
        <v>3</v>
      </c>
      <c r="E257">
        <f t="shared" si="26"/>
        <v>19</v>
      </c>
      <c r="F257" s="12">
        <f>ROUNDDOWN(VLOOKUP(C257,$M$7:$N$10,2,FALSE)*E257,)</f>
        <v>17</v>
      </c>
      <c r="G257" s="12">
        <f t="shared" si="24"/>
        <v>0</v>
      </c>
      <c r="H257" s="4">
        <f t="shared" si="23"/>
        <v>0</v>
      </c>
      <c r="I257" s="4">
        <f t="shared" si="21"/>
        <v>510</v>
      </c>
      <c r="J257" s="12">
        <f t="shared" si="25"/>
        <v>510</v>
      </c>
      <c r="K257">
        <f t="shared" si="22"/>
        <v>14995</v>
      </c>
    </row>
    <row r="258" spans="1:11" x14ac:dyDescent="0.25">
      <c r="A258" s="2">
        <v>45183</v>
      </c>
      <c r="B258" s="4">
        <f t="shared" si="20"/>
        <v>9</v>
      </c>
      <c r="C258" s="2" t="s">
        <v>2</v>
      </c>
      <c r="D258">
        <f>WEEKDAY(A258,2)</f>
        <v>4</v>
      </c>
      <c r="E258">
        <f t="shared" si="26"/>
        <v>19</v>
      </c>
      <c r="F258" s="12">
        <f>ROUNDDOWN(VLOOKUP(C258,$M$7:$N$10,2,FALSE)*E258,)</f>
        <v>17</v>
      </c>
      <c r="G258" s="12">
        <f t="shared" si="24"/>
        <v>0</v>
      </c>
      <c r="H258" s="4">
        <f t="shared" si="23"/>
        <v>0</v>
      </c>
      <c r="I258" s="4">
        <f t="shared" si="21"/>
        <v>510</v>
      </c>
      <c r="J258" s="12">
        <f t="shared" si="25"/>
        <v>510</v>
      </c>
      <c r="K258">
        <f t="shared" si="22"/>
        <v>15505</v>
      </c>
    </row>
    <row r="259" spans="1:11" x14ac:dyDescent="0.25">
      <c r="A259" s="2">
        <v>45184</v>
      </c>
      <c r="B259" s="4">
        <f t="shared" ref="B259:B322" si="27">MONTH(A259)</f>
        <v>9</v>
      </c>
      <c r="C259" s="2" t="s">
        <v>2</v>
      </c>
      <c r="D259">
        <f>WEEKDAY(A259,2)</f>
        <v>5</v>
      </c>
      <c r="E259">
        <f t="shared" si="26"/>
        <v>19</v>
      </c>
      <c r="F259" s="12">
        <f>ROUNDDOWN(VLOOKUP(C259,$M$7:$N$10,2,FALSE)*E259,)</f>
        <v>17</v>
      </c>
      <c r="G259" s="12">
        <f t="shared" si="24"/>
        <v>0</v>
      </c>
      <c r="H259" s="4">
        <f t="shared" si="23"/>
        <v>0</v>
      </c>
      <c r="I259" s="4">
        <f t="shared" si="21"/>
        <v>510</v>
      </c>
      <c r="J259" s="12">
        <f t="shared" si="25"/>
        <v>510</v>
      </c>
      <c r="K259">
        <f t="shared" si="22"/>
        <v>16015</v>
      </c>
    </row>
    <row r="260" spans="1:11" x14ac:dyDescent="0.25">
      <c r="A260" s="2">
        <v>45185</v>
      </c>
      <c r="B260" s="4">
        <f t="shared" si="27"/>
        <v>9</v>
      </c>
      <c r="C260" s="2" t="s">
        <v>2</v>
      </c>
      <c r="D260">
        <f>WEEKDAY(A260,2)</f>
        <v>6</v>
      </c>
      <c r="E260">
        <f t="shared" si="26"/>
        <v>19</v>
      </c>
      <c r="F260" s="12">
        <f>ROUNDDOWN(VLOOKUP(C260,$M$7:$N$10,2,FALSE)*E260,)</f>
        <v>17</v>
      </c>
      <c r="G260" s="12">
        <f t="shared" si="24"/>
        <v>0</v>
      </c>
      <c r="H260" s="4">
        <f t="shared" si="23"/>
        <v>0</v>
      </c>
      <c r="I260" s="4">
        <f t="shared" ref="I260:I323" si="28">IF(D260&lt;=5,F260*$N$4,0)</f>
        <v>0</v>
      </c>
      <c r="J260" s="12">
        <f t="shared" si="25"/>
        <v>0</v>
      </c>
      <c r="K260">
        <f t="shared" ref="K260:K323" si="29">K259+J260</f>
        <v>16015</v>
      </c>
    </row>
    <row r="261" spans="1:11" x14ac:dyDescent="0.25">
      <c r="A261" s="2">
        <v>45186</v>
      </c>
      <c r="B261" s="4">
        <f t="shared" si="27"/>
        <v>9</v>
      </c>
      <c r="C261" s="2" t="s">
        <v>2</v>
      </c>
      <c r="D261">
        <f>WEEKDAY(A261,2)</f>
        <v>7</v>
      </c>
      <c r="E261">
        <f t="shared" si="26"/>
        <v>19</v>
      </c>
      <c r="F261" s="12">
        <f>ROUNDDOWN(VLOOKUP(C261,$M$7:$N$10,2,FALSE)*E261,)</f>
        <v>17</v>
      </c>
      <c r="G261" s="12">
        <f t="shared" si="24"/>
        <v>0</v>
      </c>
      <c r="H261" s="4">
        <f t="shared" si="23"/>
        <v>285</v>
      </c>
      <c r="I261" s="4">
        <f t="shared" si="28"/>
        <v>0</v>
      </c>
      <c r="J261" s="12">
        <f t="shared" si="25"/>
        <v>-285</v>
      </c>
      <c r="K261">
        <f t="shared" si="29"/>
        <v>15730</v>
      </c>
    </row>
    <row r="262" spans="1:11" x14ac:dyDescent="0.25">
      <c r="A262" s="2">
        <v>45187</v>
      </c>
      <c r="B262" s="4">
        <f t="shared" si="27"/>
        <v>9</v>
      </c>
      <c r="C262" s="2" t="s">
        <v>2</v>
      </c>
      <c r="D262">
        <f>WEEKDAY(A262,2)</f>
        <v>1</v>
      </c>
      <c r="E262">
        <f t="shared" si="26"/>
        <v>19</v>
      </c>
      <c r="F262" s="12">
        <f>ROUNDDOWN(VLOOKUP(C262,$M$7:$N$10,2,FALSE)*E262,)</f>
        <v>17</v>
      </c>
      <c r="G262" s="12">
        <f t="shared" si="24"/>
        <v>0</v>
      </c>
      <c r="H262" s="4">
        <f t="shared" si="23"/>
        <v>0</v>
      </c>
      <c r="I262" s="4">
        <f t="shared" si="28"/>
        <v>510</v>
      </c>
      <c r="J262" s="12">
        <f t="shared" si="25"/>
        <v>510</v>
      </c>
      <c r="K262">
        <f t="shared" si="29"/>
        <v>16240</v>
      </c>
    </row>
    <row r="263" spans="1:11" x14ac:dyDescent="0.25">
      <c r="A263" s="2">
        <v>45188</v>
      </c>
      <c r="B263" s="4">
        <f t="shared" si="27"/>
        <v>9</v>
      </c>
      <c r="C263" s="2" t="s">
        <v>2</v>
      </c>
      <c r="D263">
        <f>WEEKDAY(A263,2)</f>
        <v>2</v>
      </c>
      <c r="E263">
        <f t="shared" si="26"/>
        <v>19</v>
      </c>
      <c r="F263" s="12">
        <f>ROUNDDOWN(VLOOKUP(C263,$M$7:$N$10,2,FALSE)*E263,)</f>
        <v>17</v>
      </c>
      <c r="G263" s="12">
        <f t="shared" si="24"/>
        <v>0</v>
      </c>
      <c r="H263" s="4">
        <f t="shared" ref="H263:H326" si="30">IF(D263&lt;=5,0,IF(D263=7,$N$5*E263,0))</f>
        <v>0</v>
      </c>
      <c r="I263" s="4">
        <f t="shared" si="28"/>
        <v>510</v>
      </c>
      <c r="J263" s="12">
        <f t="shared" si="25"/>
        <v>510</v>
      </c>
      <c r="K263">
        <f t="shared" si="29"/>
        <v>16750</v>
      </c>
    </row>
    <row r="264" spans="1:11" x14ac:dyDescent="0.25">
      <c r="A264" s="2">
        <v>45189</v>
      </c>
      <c r="B264" s="4">
        <f t="shared" si="27"/>
        <v>9</v>
      </c>
      <c r="C264" s="2" t="s">
        <v>2</v>
      </c>
      <c r="D264">
        <f>WEEKDAY(A264,2)</f>
        <v>3</v>
      </c>
      <c r="E264">
        <f t="shared" si="26"/>
        <v>19</v>
      </c>
      <c r="F264" s="12">
        <f>ROUNDDOWN(VLOOKUP(C264,$M$7:$N$10,2,FALSE)*E264,)</f>
        <v>17</v>
      </c>
      <c r="G264" s="12">
        <f t="shared" si="24"/>
        <v>0</v>
      </c>
      <c r="H264" s="4">
        <f t="shared" si="30"/>
        <v>0</v>
      </c>
      <c r="I264" s="4">
        <f t="shared" si="28"/>
        <v>510</v>
      </c>
      <c r="J264" s="12">
        <f t="shared" si="25"/>
        <v>510</v>
      </c>
      <c r="K264">
        <f t="shared" si="29"/>
        <v>17260</v>
      </c>
    </row>
    <row r="265" spans="1:11" x14ac:dyDescent="0.25">
      <c r="A265" s="2">
        <v>45190</v>
      </c>
      <c r="B265" s="4">
        <f t="shared" si="27"/>
        <v>9</v>
      </c>
      <c r="C265" s="2" t="s">
        <v>2</v>
      </c>
      <c r="D265">
        <f>WEEKDAY(A265,2)</f>
        <v>4</v>
      </c>
      <c r="E265">
        <f t="shared" si="26"/>
        <v>19</v>
      </c>
      <c r="F265" s="12">
        <f>ROUNDDOWN(VLOOKUP(C265,$M$7:$N$10,2,FALSE)*E265,)</f>
        <v>17</v>
      </c>
      <c r="G265" s="12">
        <f t="shared" si="24"/>
        <v>0</v>
      </c>
      <c r="H265" s="4">
        <f t="shared" si="30"/>
        <v>0</v>
      </c>
      <c r="I265" s="4">
        <f t="shared" si="28"/>
        <v>510</v>
      </c>
      <c r="J265" s="12">
        <f t="shared" si="25"/>
        <v>510</v>
      </c>
      <c r="K265">
        <f t="shared" si="29"/>
        <v>17770</v>
      </c>
    </row>
    <row r="266" spans="1:11" x14ac:dyDescent="0.25">
      <c r="A266" s="2">
        <v>45191</v>
      </c>
      <c r="B266" s="4">
        <f t="shared" si="27"/>
        <v>9</v>
      </c>
      <c r="C266" s="2" t="s">
        <v>2</v>
      </c>
      <c r="D266">
        <f>WEEKDAY(A266,2)</f>
        <v>5</v>
      </c>
      <c r="E266">
        <f t="shared" si="26"/>
        <v>19</v>
      </c>
      <c r="F266" s="12">
        <f>ROUNDDOWN(VLOOKUP(C266,$M$7:$N$10,2,FALSE)*E266,)</f>
        <v>17</v>
      </c>
      <c r="G266" s="12">
        <f t="shared" si="24"/>
        <v>0</v>
      </c>
      <c r="H266" s="4">
        <f t="shared" si="30"/>
        <v>0</v>
      </c>
      <c r="I266" s="4">
        <f t="shared" si="28"/>
        <v>510</v>
      </c>
      <c r="J266" s="12">
        <f t="shared" si="25"/>
        <v>510</v>
      </c>
      <c r="K266">
        <f t="shared" si="29"/>
        <v>18280</v>
      </c>
    </row>
    <row r="267" spans="1:11" x14ac:dyDescent="0.25">
      <c r="A267" s="2">
        <v>45192</v>
      </c>
      <c r="B267" s="4">
        <f t="shared" si="27"/>
        <v>9</v>
      </c>
      <c r="C267" s="2" t="s">
        <v>3</v>
      </c>
      <c r="D267">
        <f>WEEKDAY(A267,2)</f>
        <v>6</v>
      </c>
      <c r="E267">
        <f t="shared" si="26"/>
        <v>19</v>
      </c>
      <c r="F267" s="12">
        <f>ROUNDDOWN(VLOOKUP(C267,$M$7:$N$10,2,FALSE)*E267,)</f>
        <v>7</v>
      </c>
      <c r="G267" s="12">
        <f t="shared" si="24"/>
        <v>0</v>
      </c>
      <c r="H267" s="4">
        <f t="shared" si="30"/>
        <v>0</v>
      </c>
      <c r="I267" s="4">
        <f t="shared" si="28"/>
        <v>0</v>
      </c>
      <c r="J267" s="12">
        <f t="shared" si="25"/>
        <v>0</v>
      </c>
      <c r="K267">
        <f t="shared" si="29"/>
        <v>18280</v>
      </c>
    </row>
    <row r="268" spans="1:11" x14ac:dyDescent="0.25">
      <c r="A268" s="2">
        <v>45193</v>
      </c>
      <c r="B268" s="4">
        <f t="shared" si="27"/>
        <v>9</v>
      </c>
      <c r="C268" s="2" t="s">
        <v>3</v>
      </c>
      <c r="D268">
        <f>WEEKDAY(A268,2)</f>
        <v>7</v>
      </c>
      <c r="E268">
        <f t="shared" si="26"/>
        <v>19</v>
      </c>
      <c r="F268" s="12">
        <f>ROUNDDOWN(VLOOKUP(C268,$M$7:$N$10,2,FALSE)*E268,)</f>
        <v>7</v>
      </c>
      <c r="G268" s="12">
        <f t="shared" si="24"/>
        <v>0</v>
      </c>
      <c r="H268" s="4">
        <f t="shared" si="30"/>
        <v>285</v>
      </c>
      <c r="I268" s="4">
        <f t="shared" si="28"/>
        <v>0</v>
      </c>
      <c r="J268" s="12">
        <f t="shared" si="25"/>
        <v>-285</v>
      </c>
      <c r="K268">
        <f t="shared" si="29"/>
        <v>17995</v>
      </c>
    </row>
    <row r="269" spans="1:11" x14ac:dyDescent="0.25">
      <c r="A269" s="2">
        <v>45194</v>
      </c>
      <c r="B269" s="4">
        <f t="shared" si="27"/>
        <v>9</v>
      </c>
      <c r="C269" s="2" t="s">
        <v>3</v>
      </c>
      <c r="D269">
        <f>WEEKDAY(A269,2)</f>
        <v>1</v>
      </c>
      <c r="E269">
        <f t="shared" si="26"/>
        <v>19</v>
      </c>
      <c r="F269" s="12">
        <f>ROUNDDOWN(VLOOKUP(C269,$M$7:$N$10,2,FALSE)*E269,)</f>
        <v>7</v>
      </c>
      <c r="G269" s="12">
        <f t="shared" si="24"/>
        <v>0</v>
      </c>
      <c r="H269" s="4">
        <f t="shared" si="30"/>
        <v>0</v>
      </c>
      <c r="I269" s="4">
        <f t="shared" si="28"/>
        <v>210</v>
      </c>
      <c r="J269" s="12">
        <f t="shared" si="25"/>
        <v>210</v>
      </c>
      <c r="K269">
        <f t="shared" si="29"/>
        <v>18205</v>
      </c>
    </row>
    <row r="270" spans="1:11" x14ac:dyDescent="0.25">
      <c r="A270" s="2">
        <v>45195</v>
      </c>
      <c r="B270" s="4">
        <f t="shared" si="27"/>
        <v>9</v>
      </c>
      <c r="C270" s="2" t="s">
        <v>3</v>
      </c>
      <c r="D270">
        <f>WEEKDAY(A270,2)</f>
        <v>2</v>
      </c>
      <c r="E270">
        <f t="shared" si="26"/>
        <v>19</v>
      </c>
      <c r="F270" s="12">
        <f>ROUNDDOWN(VLOOKUP(C270,$M$7:$N$10,2,FALSE)*E270,)</f>
        <v>7</v>
      </c>
      <c r="G270" s="12">
        <f t="shared" si="24"/>
        <v>0</v>
      </c>
      <c r="H270" s="4">
        <f t="shared" si="30"/>
        <v>0</v>
      </c>
      <c r="I270" s="4">
        <f t="shared" si="28"/>
        <v>210</v>
      </c>
      <c r="J270" s="12">
        <f t="shared" si="25"/>
        <v>210</v>
      </c>
      <c r="K270">
        <f t="shared" si="29"/>
        <v>18415</v>
      </c>
    </row>
    <row r="271" spans="1:11" x14ac:dyDescent="0.25">
      <c r="A271" s="2">
        <v>45196</v>
      </c>
      <c r="B271" s="4">
        <f t="shared" si="27"/>
        <v>9</v>
      </c>
      <c r="C271" s="2" t="s">
        <v>3</v>
      </c>
      <c r="D271">
        <f>WEEKDAY(A271,2)</f>
        <v>3</v>
      </c>
      <c r="E271">
        <f t="shared" si="26"/>
        <v>19</v>
      </c>
      <c r="F271" s="12">
        <f>ROUNDDOWN(VLOOKUP(C271,$M$7:$N$10,2,FALSE)*E271,)</f>
        <v>7</v>
      </c>
      <c r="G271" s="12">
        <f t="shared" si="24"/>
        <v>0</v>
      </c>
      <c r="H271" s="4">
        <f t="shared" si="30"/>
        <v>0</v>
      </c>
      <c r="I271" s="4">
        <f t="shared" si="28"/>
        <v>210</v>
      </c>
      <c r="J271" s="12">
        <f t="shared" si="25"/>
        <v>210</v>
      </c>
      <c r="K271">
        <f t="shared" si="29"/>
        <v>18625</v>
      </c>
    </row>
    <row r="272" spans="1:11" x14ac:dyDescent="0.25">
      <c r="A272" s="2">
        <v>45197</v>
      </c>
      <c r="B272" s="4">
        <f t="shared" si="27"/>
        <v>9</v>
      </c>
      <c r="C272" s="2" t="s">
        <v>3</v>
      </c>
      <c r="D272">
        <f>WEEKDAY(A272,2)</f>
        <v>4</v>
      </c>
      <c r="E272">
        <f t="shared" si="26"/>
        <v>19</v>
      </c>
      <c r="F272" s="12">
        <f>ROUNDDOWN(VLOOKUP(C272,$M$7:$N$10,2,FALSE)*E272,)</f>
        <v>7</v>
      </c>
      <c r="G272" s="12">
        <f t="shared" si="24"/>
        <v>0</v>
      </c>
      <c r="H272" s="4">
        <f t="shared" si="30"/>
        <v>0</v>
      </c>
      <c r="I272" s="4">
        <f t="shared" si="28"/>
        <v>210</v>
      </c>
      <c r="J272" s="12">
        <f t="shared" si="25"/>
        <v>210</v>
      </c>
      <c r="K272">
        <f t="shared" si="29"/>
        <v>18835</v>
      </c>
    </row>
    <row r="273" spans="1:11" x14ac:dyDescent="0.25">
      <c r="A273" s="2">
        <v>45198</v>
      </c>
      <c r="B273" s="4">
        <f t="shared" si="27"/>
        <v>9</v>
      </c>
      <c r="C273" s="2" t="s">
        <v>3</v>
      </c>
      <c r="D273">
        <f>WEEKDAY(A273,2)</f>
        <v>5</v>
      </c>
      <c r="E273">
        <f t="shared" si="26"/>
        <v>19</v>
      </c>
      <c r="F273" s="12">
        <f>ROUNDDOWN(VLOOKUP(C273,$M$7:$N$10,2,FALSE)*E273,)</f>
        <v>7</v>
      </c>
      <c r="G273" s="12">
        <f t="shared" si="24"/>
        <v>0</v>
      </c>
      <c r="H273" s="4">
        <f t="shared" si="30"/>
        <v>0</v>
      </c>
      <c r="I273" s="4">
        <f t="shared" si="28"/>
        <v>210</v>
      </c>
      <c r="J273" s="12">
        <f t="shared" si="25"/>
        <v>210</v>
      </c>
      <c r="K273">
        <f t="shared" si="29"/>
        <v>19045</v>
      </c>
    </row>
    <row r="274" spans="1:11" x14ac:dyDescent="0.25">
      <c r="A274" s="2">
        <v>45199</v>
      </c>
      <c r="B274" s="4">
        <f t="shared" si="27"/>
        <v>9</v>
      </c>
      <c r="C274" s="2" t="s">
        <v>3</v>
      </c>
      <c r="D274">
        <f>WEEKDAY(A274,2)</f>
        <v>6</v>
      </c>
      <c r="E274">
        <f t="shared" si="26"/>
        <v>19</v>
      </c>
      <c r="F274" s="12">
        <f>ROUNDDOWN(VLOOKUP(C274,$M$7:$N$10,2,FALSE)*E274,)</f>
        <v>7</v>
      </c>
      <c r="G274" s="12">
        <f t="shared" si="24"/>
        <v>2400</v>
      </c>
      <c r="H274" s="4">
        <f t="shared" si="30"/>
        <v>0</v>
      </c>
      <c r="I274" s="4">
        <f t="shared" si="28"/>
        <v>0</v>
      </c>
      <c r="J274" s="12">
        <f t="shared" si="25"/>
        <v>-2400</v>
      </c>
      <c r="K274">
        <f t="shared" si="29"/>
        <v>16645</v>
      </c>
    </row>
    <row r="275" spans="1:11" x14ac:dyDescent="0.25">
      <c r="A275" s="2">
        <v>45200</v>
      </c>
      <c r="B275" s="4">
        <f t="shared" si="27"/>
        <v>10</v>
      </c>
      <c r="C275" s="2" t="s">
        <v>3</v>
      </c>
      <c r="D275">
        <f>WEEKDAY(A275,2)</f>
        <v>7</v>
      </c>
      <c r="E275">
        <f t="shared" si="26"/>
        <v>22</v>
      </c>
      <c r="F275" s="12">
        <f>ROUNDDOWN(VLOOKUP(C275,$M$7:$N$10,2,FALSE)*E275,)</f>
        <v>8</v>
      </c>
      <c r="G275" s="12">
        <f t="shared" si="24"/>
        <v>0</v>
      </c>
      <c r="H275" s="4">
        <f t="shared" si="30"/>
        <v>330</v>
      </c>
      <c r="I275" s="4">
        <f t="shared" si="28"/>
        <v>0</v>
      </c>
      <c r="J275" s="12">
        <f t="shared" si="25"/>
        <v>-330</v>
      </c>
      <c r="K275">
        <f t="shared" si="29"/>
        <v>16315</v>
      </c>
    </row>
    <row r="276" spans="1:11" x14ac:dyDescent="0.25">
      <c r="A276" s="2">
        <v>45201</v>
      </c>
      <c r="B276" s="4">
        <f t="shared" si="27"/>
        <v>10</v>
      </c>
      <c r="C276" s="2" t="s">
        <v>3</v>
      </c>
      <c r="D276">
        <f>WEEKDAY(A276,2)</f>
        <v>1</v>
      </c>
      <c r="E276">
        <f t="shared" si="26"/>
        <v>22</v>
      </c>
      <c r="F276" s="12">
        <f>ROUNDDOWN(VLOOKUP(C276,$M$7:$N$10,2,FALSE)*E276,)</f>
        <v>8</v>
      </c>
      <c r="G276" s="12">
        <f t="shared" si="24"/>
        <v>0</v>
      </c>
      <c r="H276" s="4">
        <f t="shared" si="30"/>
        <v>0</v>
      </c>
      <c r="I276" s="4">
        <f t="shared" si="28"/>
        <v>240</v>
      </c>
      <c r="J276" s="12">
        <f t="shared" si="25"/>
        <v>240</v>
      </c>
      <c r="K276">
        <f t="shared" si="29"/>
        <v>16555</v>
      </c>
    </row>
    <row r="277" spans="1:11" x14ac:dyDescent="0.25">
      <c r="A277" s="2">
        <v>45202</v>
      </c>
      <c r="B277" s="4">
        <f t="shared" si="27"/>
        <v>10</v>
      </c>
      <c r="C277" s="2" t="s">
        <v>3</v>
      </c>
      <c r="D277">
        <f>WEEKDAY(A277,2)</f>
        <v>2</v>
      </c>
      <c r="E277">
        <f t="shared" si="26"/>
        <v>22</v>
      </c>
      <c r="F277" s="12">
        <f>ROUNDDOWN(VLOOKUP(C277,$M$7:$N$10,2,FALSE)*E277,)</f>
        <v>8</v>
      </c>
      <c r="G277" s="12">
        <f t="shared" si="24"/>
        <v>0</v>
      </c>
      <c r="H277" s="4">
        <f t="shared" si="30"/>
        <v>0</v>
      </c>
      <c r="I277" s="4">
        <f t="shared" si="28"/>
        <v>240</v>
      </c>
      <c r="J277" s="12">
        <f t="shared" si="25"/>
        <v>240</v>
      </c>
      <c r="K277">
        <f t="shared" si="29"/>
        <v>16795</v>
      </c>
    </row>
    <row r="278" spans="1:11" x14ac:dyDescent="0.25">
      <c r="A278" s="2">
        <v>45203</v>
      </c>
      <c r="B278" s="4">
        <f t="shared" si="27"/>
        <v>10</v>
      </c>
      <c r="C278" s="2" t="s">
        <v>3</v>
      </c>
      <c r="D278">
        <f>WEEKDAY(A278,2)</f>
        <v>3</v>
      </c>
      <c r="E278">
        <f t="shared" si="26"/>
        <v>22</v>
      </c>
      <c r="F278" s="12">
        <f>ROUNDDOWN(VLOOKUP(C278,$M$7:$N$10,2,FALSE)*E278,)</f>
        <v>8</v>
      </c>
      <c r="G278" s="12">
        <f t="shared" si="24"/>
        <v>0</v>
      </c>
      <c r="H278" s="4">
        <f t="shared" si="30"/>
        <v>0</v>
      </c>
      <c r="I278" s="4">
        <f t="shared" si="28"/>
        <v>240</v>
      </c>
      <c r="J278" s="12">
        <f t="shared" si="25"/>
        <v>240</v>
      </c>
      <c r="K278">
        <f t="shared" si="29"/>
        <v>17035</v>
      </c>
    </row>
    <row r="279" spans="1:11" x14ac:dyDescent="0.25">
      <c r="A279" s="2">
        <v>45204</v>
      </c>
      <c r="B279" s="4">
        <f t="shared" si="27"/>
        <v>10</v>
      </c>
      <c r="C279" s="2" t="s">
        <v>3</v>
      </c>
      <c r="D279">
        <f>WEEKDAY(A279,2)</f>
        <v>4</v>
      </c>
      <c r="E279">
        <f t="shared" si="26"/>
        <v>22</v>
      </c>
      <c r="F279" s="12">
        <f>ROUNDDOWN(VLOOKUP(C279,$M$7:$N$10,2,FALSE)*E279,)</f>
        <v>8</v>
      </c>
      <c r="G279" s="12">
        <f t="shared" si="24"/>
        <v>0</v>
      </c>
      <c r="H279" s="4">
        <f t="shared" si="30"/>
        <v>0</v>
      </c>
      <c r="I279" s="4">
        <f t="shared" si="28"/>
        <v>240</v>
      </c>
      <c r="J279" s="12">
        <f t="shared" si="25"/>
        <v>240</v>
      </c>
      <c r="K279">
        <f t="shared" si="29"/>
        <v>17275</v>
      </c>
    </row>
    <row r="280" spans="1:11" x14ac:dyDescent="0.25">
      <c r="A280" s="2">
        <v>45205</v>
      </c>
      <c r="B280" s="4">
        <f t="shared" si="27"/>
        <v>10</v>
      </c>
      <c r="C280" s="2" t="s">
        <v>3</v>
      </c>
      <c r="D280">
        <f>WEEKDAY(A280,2)</f>
        <v>5</v>
      </c>
      <c r="E280">
        <f t="shared" si="26"/>
        <v>22</v>
      </c>
      <c r="F280" s="12">
        <f>ROUNDDOWN(VLOOKUP(C280,$M$7:$N$10,2,FALSE)*E280,)</f>
        <v>8</v>
      </c>
      <c r="G280" s="12">
        <f t="shared" si="24"/>
        <v>0</v>
      </c>
      <c r="H280" s="4">
        <f t="shared" si="30"/>
        <v>0</v>
      </c>
      <c r="I280" s="4">
        <f t="shared" si="28"/>
        <v>240</v>
      </c>
      <c r="J280" s="12">
        <f t="shared" si="25"/>
        <v>240</v>
      </c>
      <c r="K280">
        <f t="shared" si="29"/>
        <v>17515</v>
      </c>
    </row>
    <row r="281" spans="1:11" x14ac:dyDescent="0.25">
      <c r="A281" s="2">
        <v>45206</v>
      </c>
      <c r="B281" s="4">
        <f t="shared" si="27"/>
        <v>10</v>
      </c>
      <c r="C281" s="2" t="s">
        <v>3</v>
      </c>
      <c r="D281">
        <f>WEEKDAY(A281,2)</f>
        <v>6</v>
      </c>
      <c r="E281">
        <f t="shared" si="26"/>
        <v>22</v>
      </c>
      <c r="F281" s="12">
        <f>ROUNDDOWN(VLOOKUP(C281,$M$7:$N$10,2,FALSE)*E281,)</f>
        <v>8</v>
      </c>
      <c r="G281" s="12">
        <f t="shared" si="24"/>
        <v>0</v>
      </c>
      <c r="H281" s="4">
        <f t="shared" si="30"/>
        <v>0</v>
      </c>
      <c r="I281" s="4">
        <f t="shared" si="28"/>
        <v>0</v>
      </c>
      <c r="J281" s="12">
        <f t="shared" si="25"/>
        <v>0</v>
      </c>
      <c r="K281">
        <f t="shared" si="29"/>
        <v>17515</v>
      </c>
    </row>
    <row r="282" spans="1:11" x14ac:dyDescent="0.25">
      <c r="A282" s="2">
        <v>45207</v>
      </c>
      <c r="B282" s="4">
        <f t="shared" si="27"/>
        <v>10</v>
      </c>
      <c r="C282" s="2" t="s">
        <v>3</v>
      </c>
      <c r="D282">
        <f>WEEKDAY(A282,2)</f>
        <v>7</v>
      </c>
      <c r="E282">
        <f t="shared" si="26"/>
        <v>22</v>
      </c>
      <c r="F282" s="12">
        <f>ROUNDDOWN(VLOOKUP(C282,$M$7:$N$10,2,FALSE)*E282,)</f>
        <v>8</v>
      </c>
      <c r="G282" s="12">
        <f t="shared" si="24"/>
        <v>0</v>
      </c>
      <c r="H282" s="4">
        <f t="shared" si="30"/>
        <v>330</v>
      </c>
      <c r="I282" s="4">
        <f t="shared" si="28"/>
        <v>0</v>
      </c>
      <c r="J282" s="12">
        <f t="shared" si="25"/>
        <v>-330</v>
      </c>
      <c r="K282">
        <f t="shared" si="29"/>
        <v>17185</v>
      </c>
    </row>
    <row r="283" spans="1:11" x14ac:dyDescent="0.25">
      <c r="A283" s="2">
        <v>45208</v>
      </c>
      <c r="B283" s="4">
        <f t="shared" si="27"/>
        <v>10</v>
      </c>
      <c r="C283" s="2" t="s">
        <v>3</v>
      </c>
      <c r="D283">
        <f>WEEKDAY(A283,2)</f>
        <v>1</v>
      </c>
      <c r="E283">
        <f t="shared" si="26"/>
        <v>22</v>
      </c>
      <c r="F283" s="12">
        <f>ROUNDDOWN(VLOOKUP(C283,$M$7:$N$10,2,FALSE)*E283,)</f>
        <v>8</v>
      </c>
      <c r="G283" s="12">
        <f t="shared" si="24"/>
        <v>0</v>
      </c>
      <c r="H283" s="4">
        <f t="shared" si="30"/>
        <v>0</v>
      </c>
      <c r="I283" s="4">
        <f t="shared" si="28"/>
        <v>240</v>
      </c>
      <c r="J283" s="12">
        <f t="shared" si="25"/>
        <v>240</v>
      </c>
      <c r="K283">
        <f t="shared" si="29"/>
        <v>17425</v>
      </c>
    </row>
    <row r="284" spans="1:11" x14ac:dyDescent="0.25">
      <c r="A284" s="2">
        <v>45209</v>
      </c>
      <c r="B284" s="4">
        <f t="shared" si="27"/>
        <v>10</v>
      </c>
      <c r="C284" s="2" t="s">
        <v>3</v>
      </c>
      <c r="D284">
        <f>WEEKDAY(A284,2)</f>
        <v>2</v>
      </c>
      <c r="E284">
        <f t="shared" si="26"/>
        <v>22</v>
      </c>
      <c r="F284" s="12">
        <f>ROUNDDOWN(VLOOKUP(C284,$M$7:$N$10,2,FALSE)*E284,)</f>
        <v>8</v>
      </c>
      <c r="G284" s="12">
        <f t="shared" si="24"/>
        <v>0</v>
      </c>
      <c r="H284" s="4">
        <f t="shared" si="30"/>
        <v>0</v>
      </c>
      <c r="I284" s="4">
        <f t="shared" si="28"/>
        <v>240</v>
      </c>
      <c r="J284" s="12">
        <f t="shared" si="25"/>
        <v>240</v>
      </c>
      <c r="K284">
        <f t="shared" si="29"/>
        <v>17665</v>
      </c>
    </row>
    <row r="285" spans="1:11" x14ac:dyDescent="0.25">
      <c r="A285" s="2">
        <v>45210</v>
      </c>
      <c r="B285" s="4">
        <f t="shared" si="27"/>
        <v>10</v>
      </c>
      <c r="C285" s="2" t="s">
        <v>3</v>
      </c>
      <c r="D285">
        <f>WEEKDAY(A285,2)</f>
        <v>3</v>
      </c>
      <c r="E285">
        <f t="shared" si="26"/>
        <v>22</v>
      </c>
      <c r="F285" s="12">
        <f>ROUNDDOWN(VLOOKUP(C285,$M$7:$N$10,2,FALSE)*E285,)</f>
        <v>8</v>
      </c>
      <c r="G285" s="12">
        <f t="shared" si="24"/>
        <v>0</v>
      </c>
      <c r="H285" s="4">
        <f t="shared" si="30"/>
        <v>0</v>
      </c>
      <c r="I285" s="4">
        <f t="shared" si="28"/>
        <v>240</v>
      </c>
      <c r="J285" s="12">
        <f t="shared" si="25"/>
        <v>240</v>
      </c>
      <c r="K285">
        <f t="shared" si="29"/>
        <v>17905</v>
      </c>
    </row>
    <row r="286" spans="1:11" x14ac:dyDescent="0.25">
      <c r="A286" s="2">
        <v>45211</v>
      </c>
      <c r="B286" s="4">
        <f t="shared" si="27"/>
        <v>10</v>
      </c>
      <c r="C286" s="2" t="s">
        <v>3</v>
      </c>
      <c r="D286">
        <f>WEEKDAY(A286,2)</f>
        <v>4</v>
      </c>
      <c r="E286">
        <f t="shared" si="26"/>
        <v>22</v>
      </c>
      <c r="F286" s="12">
        <f>ROUNDDOWN(VLOOKUP(C286,$M$7:$N$10,2,FALSE)*E286,)</f>
        <v>8</v>
      </c>
      <c r="G286" s="12">
        <f t="shared" si="24"/>
        <v>0</v>
      </c>
      <c r="H286" s="4">
        <f t="shared" si="30"/>
        <v>0</v>
      </c>
      <c r="I286" s="4">
        <f t="shared" si="28"/>
        <v>240</v>
      </c>
      <c r="J286" s="12">
        <f t="shared" si="25"/>
        <v>240</v>
      </c>
      <c r="K286">
        <f t="shared" si="29"/>
        <v>18145</v>
      </c>
    </row>
    <row r="287" spans="1:11" x14ac:dyDescent="0.25">
      <c r="A287" s="2">
        <v>45212</v>
      </c>
      <c r="B287" s="4">
        <f t="shared" si="27"/>
        <v>10</v>
      </c>
      <c r="C287" s="2" t="s">
        <v>3</v>
      </c>
      <c r="D287">
        <f>WEEKDAY(A287,2)</f>
        <v>5</v>
      </c>
      <c r="E287">
        <f t="shared" si="26"/>
        <v>22</v>
      </c>
      <c r="F287" s="12">
        <f>ROUNDDOWN(VLOOKUP(C287,$M$7:$N$10,2,FALSE)*E287,)</f>
        <v>8</v>
      </c>
      <c r="G287" s="12">
        <f t="shared" si="24"/>
        <v>0</v>
      </c>
      <c r="H287" s="4">
        <f t="shared" si="30"/>
        <v>0</v>
      </c>
      <c r="I287" s="4">
        <f t="shared" si="28"/>
        <v>240</v>
      </c>
      <c r="J287" s="12">
        <f t="shared" si="25"/>
        <v>240</v>
      </c>
      <c r="K287">
        <f t="shared" si="29"/>
        <v>18385</v>
      </c>
    </row>
    <row r="288" spans="1:11" x14ac:dyDescent="0.25">
      <c r="A288" s="2">
        <v>45213</v>
      </c>
      <c r="B288" s="4">
        <f t="shared" si="27"/>
        <v>10</v>
      </c>
      <c r="C288" s="2" t="s">
        <v>3</v>
      </c>
      <c r="D288">
        <f>WEEKDAY(A288,2)</f>
        <v>6</v>
      </c>
      <c r="E288">
        <f t="shared" si="26"/>
        <v>22</v>
      </c>
      <c r="F288" s="12">
        <f>ROUNDDOWN(VLOOKUP(C288,$M$7:$N$10,2,FALSE)*E288,)</f>
        <v>8</v>
      </c>
      <c r="G288" s="12">
        <f t="shared" si="24"/>
        <v>0</v>
      </c>
      <c r="H288" s="4">
        <f t="shared" si="30"/>
        <v>0</v>
      </c>
      <c r="I288" s="4">
        <f t="shared" si="28"/>
        <v>0</v>
      </c>
      <c r="J288" s="12">
        <f t="shared" si="25"/>
        <v>0</v>
      </c>
      <c r="K288">
        <f t="shared" si="29"/>
        <v>18385</v>
      </c>
    </row>
    <row r="289" spans="1:11" x14ac:dyDescent="0.25">
      <c r="A289" s="2">
        <v>45214</v>
      </c>
      <c r="B289" s="4">
        <f t="shared" si="27"/>
        <v>10</v>
      </c>
      <c r="C289" s="2" t="s">
        <v>3</v>
      </c>
      <c r="D289">
        <f>WEEKDAY(A289,2)</f>
        <v>7</v>
      </c>
      <c r="E289">
        <f t="shared" si="26"/>
        <v>22</v>
      </c>
      <c r="F289" s="12">
        <f>ROUNDDOWN(VLOOKUP(C289,$M$7:$N$10,2,FALSE)*E289,)</f>
        <v>8</v>
      </c>
      <c r="G289" s="12">
        <f t="shared" si="24"/>
        <v>0</v>
      </c>
      <c r="H289" s="4">
        <f t="shared" si="30"/>
        <v>330</v>
      </c>
      <c r="I289" s="4">
        <f t="shared" si="28"/>
        <v>0</v>
      </c>
      <c r="J289" s="12">
        <f t="shared" si="25"/>
        <v>-330</v>
      </c>
      <c r="K289">
        <f t="shared" si="29"/>
        <v>18055</v>
      </c>
    </row>
    <row r="290" spans="1:11" x14ac:dyDescent="0.25">
      <c r="A290" s="2">
        <v>45215</v>
      </c>
      <c r="B290" s="4">
        <f t="shared" si="27"/>
        <v>10</v>
      </c>
      <c r="C290" s="2" t="s">
        <v>3</v>
      </c>
      <c r="D290">
        <f>WEEKDAY(A290,2)</f>
        <v>1</v>
      </c>
      <c r="E290">
        <f t="shared" si="26"/>
        <v>22</v>
      </c>
      <c r="F290" s="12">
        <f>ROUNDDOWN(VLOOKUP(C290,$M$7:$N$10,2,FALSE)*E290,)</f>
        <v>8</v>
      </c>
      <c r="G290" s="12">
        <f t="shared" si="24"/>
        <v>0</v>
      </c>
      <c r="H290" s="4">
        <f t="shared" si="30"/>
        <v>0</v>
      </c>
      <c r="I290" s="4">
        <f t="shared" si="28"/>
        <v>240</v>
      </c>
      <c r="J290" s="12">
        <f t="shared" si="25"/>
        <v>240</v>
      </c>
      <c r="K290">
        <f t="shared" si="29"/>
        <v>18295</v>
      </c>
    </row>
    <row r="291" spans="1:11" x14ac:dyDescent="0.25">
      <c r="A291" s="2">
        <v>45216</v>
      </c>
      <c r="B291" s="4">
        <f t="shared" si="27"/>
        <v>10</v>
      </c>
      <c r="C291" s="2" t="s">
        <v>3</v>
      </c>
      <c r="D291">
        <f>WEEKDAY(A291,2)</f>
        <v>2</v>
      </c>
      <c r="E291">
        <f t="shared" si="26"/>
        <v>22</v>
      </c>
      <c r="F291" s="12">
        <f>ROUNDDOWN(VLOOKUP(C291,$M$7:$N$10,2,FALSE)*E291,)</f>
        <v>8</v>
      </c>
      <c r="G291" s="12">
        <f t="shared" si="24"/>
        <v>0</v>
      </c>
      <c r="H291" s="4">
        <f t="shared" si="30"/>
        <v>0</v>
      </c>
      <c r="I291" s="4">
        <f t="shared" si="28"/>
        <v>240</v>
      </c>
      <c r="J291" s="12">
        <f t="shared" si="25"/>
        <v>240</v>
      </c>
      <c r="K291">
        <f t="shared" si="29"/>
        <v>18535</v>
      </c>
    </row>
    <row r="292" spans="1:11" x14ac:dyDescent="0.25">
      <c r="A292" s="2">
        <v>45217</v>
      </c>
      <c r="B292" s="4">
        <f t="shared" si="27"/>
        <v>10</v>
      </c>
      <c r="C292" s="2" t="s">
        <v>3</v>
      </c>
      <c r="D292">
        <f>WEEKDAY(A292,2)</f>
        <v>3</v>
      </c>
      <c r="E292">
        <f t="shared" si="26"/>
        <v>22</v>
      </c>
      <c r="F292" s="12">
        <f>ROUNDDOWN(VLOOKUP(C292,$M$7:$N$10,2,FALSE)*E292,)</f>
        <v>8</v>
      </c>
      <c r="G292" s="12">
        <f t="shared" si="24"/>
        <v>0</v>
      </c>
      <c r="H292" s="4">
        <f t="shared" si="30"/>
        <v>0</v>
      </c>
      <c r="I292" s="4">
        <f t="shared" si="28"/>
        <v>240</v>
      </c>
      <c r="J292" s="12">
        <f t="shared" si="25"/>
        <v>240</v>
      </c>
      <c r="K292">
        <f t="shared" si="29"/>
        <v>18775</v>
      </c>
    </row>
    <row r="293" spans="1:11" x14ac:dyDescent="0.25">
      <c r="A293" s="2">
        <v>45218</v>
      </c>
      <c r="B293" s="4">
        <f t="shared" si="27"/>
        <v>10</v>
      </c>
      <c r="C293" s="2" t="s">
        <v>3</v>
      </c>
      <c r="D293">
        <f>WEEKDAY(A293,2)</f>
        <v>4</v>
      </c>
      <c r="E293">
        <f t="shared" si="26"/>
        <v>22</v>
      </c>
      <c r="F293" s="12">
        <f>ROUNDDOWN(VLOOKUP(C293,$M$7:$N$10,2,FALSE)*E293,)</f>
        <v>8</v>
      </c>
      <c r="G293" s="12">
        <f t="shared" si="24"/>
        <v>0</v>
      </c>
      <c r="H293" s="4">
        <f t="shared" si="30"/>
        <v>0</v>
      </c>
      <c r="I293" s="4">
        <f t="shared" si="28"/>
        <v>240</v>
      </c>
      <c r="J293" s="12">
        <f t="shared" si="25"/>
        <v>240</v>
      </c>
      <c r="K293">
        <f t="shared" si="29"/>
        <v>19015</v>
      </c>
    </row>
    <row r="294" spans="1:11" x14ac:dyDescent="0.25">
      <c r="A294" s="2">
        <v>45219</v>
      </c>
      <c r="B294" s="4">
        <f t="shared" si="27"/>
        <v>10</v>
      </c>
      <c r="C294" s="2" t="s">
        <v>3</v>
      </c>
      <c r="D294">
        <f>WEEKDAY(A294,2)</f>
        <v>5</v>
      </c>
      <c r="E294">
        <f t="shared" si="26"/>
        <v>22</v>
      </c>
      <c r="F294" s="12">
        <f>ROUNDDOWN(VLOOKUP(C294,$M$7:$N$10,2,FALSE)*E294,)</f>
        <v>8</v>
      </c>
      <c r="G294" s="12">
        <f t="shared" si="24"/>
        <v>0</v>
      </c>
      <c r="H294" s="4">
        <f t="shared" si="30"/>
        <v>0</v>
      </c>
      <c r="I294" s="4">
        <f t="shared" si="28"/>
        <v>240</v>
      </c>
      <c r="J294" s="12">
        <f t="shared" si="25"/>
        <v>240</v>
      </c>
      <c r="K294">
        <f t="shared" si="29"/>
        <v>19255</v>
      </c>
    </row>
    <row r="295" spans="1:11" x14ac:dyDescent="0.25">
      <c r="A295" s="2">
        <v>45220</v>
      </c>
      <c r="B295" s="4">
        <f t="shared" si="27"/>
        <v>10</v>
      </c>
      <c r="C295" s="2" t="s">
        <v>3</v>
      </c>
      <c r="D295">
        <f>WEEKDAY(A295,2)</f>
        <v>6</v>
      </c>
      <c r="E295">
        <f t="shared" si="26"/>
        <v>22</v>
      </c>
      <c r="F295" s="12">
        <f>ROUNDDOWN(VLOOKUP(C295,$M$7:$N$10,2,FALSE)*E295,)</f>
        <v>8</v>
      </c>
      <c r="G295" s="12">
        <f t="shared" si="24"/>
        <v>0</v>
      </c>
      <c r="H295" s="4">
        <f t="shared" si="30"/>
        <v>0</v>
      </c>
      <c r="I295" s="4">
        <f t="shared" si="28"/>
        <v>0</v>
      </c>
      <c r="J295" s="12">
        <f t="shared" si="25"/>
        <v>0</v>
      </c>
      <c r="K295">
        <f t="shared" si="29"/>
        <v>19255</v>
      </c>
    </row>
    <row r="296" spans="1:11" x14ac:dyDescent="0.25">
      <c r="A296" s="2">
        <v>45221</v>
      </c>
      <c r="B296" s="4">
        <f t="shared" si="27"/>
        <v>10</v>
      </c>
      <c r="C296" s="2" t="s">
        <v>3</v>
      </c>
      <c r="D296">
        <f>WEEKDAY(A296,2)</f>
        <v>7</v>
      </c>
      <c r="E296">
        <f t="shared" si="26"/>
        <v>22</v>
      </c>
      <c r="F296" s="12">
        <f>ROUNDDOWN(VLOOKUP(C296,$M$7:$N$10,2,FALSE)*E296,)</f>
        <v>8</v>
      </c>
      <c r="G296" s="12">
        <f t="shared" si="24"/>
        <v>0</v>
      </c>
      <c r="H296" s="4">
        <f t="shared" si="30"/>
        <v>330</v>
      </c>
      <c r="I296" s="4">
        <f t="shared" si="28"/>
        <v>0</v>
      </c>
      <c r="J296" s="12">
        <f t="shared" si="25"/>
        <v>-330</v>
      </c>
      <c r="K296">
        <f t="shared" si="29"/>
        <v>18925</v>
      </c>
    </row>
    <row r="297" spans="1:11" x14ac:dyDescent="0.25">
      <c r="A297" s="2">
        <v>45222</v>
      </c>
      <c r="B297" s="4">
        <f t="shared" si="27"/>
        <v>10</v>
      </c>
      <c r="C297" s="2" t="s">
        <v>3</v>
      </c>
      <c r="D297">
        <f>WEEKDAY(A297,2)</f>
        <v>1</v>
      </c>
      <c r="E297">
        <f t="shared" si="26"/>
        <v>22</v>
      </c>
      <c r="F297" s="12">
        <f>ROUNDDOWN(VLOOKUP(C297,$M$7:$N$10,2,FALSE)*E297,)</f>
        <v>8</v>
      </c>
      <c r="G297" s="12">
        <f t="shared" si="24"/>
        <v>0</v>
      </c>
      <c r="H297" s="4">
        <f t="shared" si="30"/>
        <v>0</v>
      </c>
      <c r="I297" s="4">
        <f t="shared" si="28"/>
        <v>240</v>
      </c>
      <c r="J297" s="12">
        <f t="shared" si="25"/>
        <v>240</v>
      </c>
      <c r="K297">
        <f t="shared" si="29"/>
        <v>19165</v>
      </c>
    </row>
    <row r="298" spans="1:11" x14ac:dyDescent="0.25">
      <c r="A298" s="2">
        <v>45223</v>
      </c>
      <c r="B298" s="4">
        <f t="shared" si="27"/>
        <v>10</v>
      </c>
      <c r="C298" s="2" t="s">
        <v>3</v>
      </c>
      <c r="D298">
        <f>WEEKDAY(A298,2)</f>
        <v>2</v>
      </c>
      <c r="E298">
        <f t="shared" si="26"/>
        <v>22</v>
      </c>
      <c r="F298" s="12">
        <f>ROUNDDOWN(VLOOKUP(C298,$M$7:$N$10,2,FALSE)*E298,)</f>
        <v>8</v>
      </c>
      <c r="G298" s="12">
        <f t="shared" si="24"/>
        <v>0</v>
      </c>
      <c r="H298" s="4">
        <f t="shared" si="30"/>
        <v>0</v>
      </c>
      <c r="I298" s="4">
        <f t="shared" si="28"/>
        <v>240</v>
      </c>
      <c r="J298" s="12">
        <f t="shared" si="25"/>
        <v>240</v>
      </c>
      <c r="K298">
        <f t="shared" si="29"/>
        <v>19405</v>
      </c>
    </row>
    <row r="299" spans="1:11" x14ac:dyDescent="0.25">
      <c r="A299" s="2">
        <v>45224</v>
      </c>
      <c r="B299" s="4">
        <f t="shared" si="27"/>
        <v>10</v>
      </c>
      <c r="C299" s="2" t="s">
        <v>3</v>
      </c>
      <c r="D299">
        <f>WEEKDAY(A299,2)</f>
        <v>3</v>
      </c>
      <c r="E299">
        <f t="shared" si="26"/>
        <v>22</v>
      </c>
      <c r="F299" s="12">
        <f>ROUNDDOWN(VLOOKUP(C299,$M$7:$N$10,2,FALSE)*E299,)</f>
        <v>8</v>
      </c>
      <c r="G299" s="12">
        <f t="shared" si="24"/>
        <v>0</v>
      </c>
      <c r="H299" s="4">
        <f t="shared" si="30"/>
        <v>0</v>
      </c>
      <c r="I299" s="4">
        <f t="shared" si="28"/>
        <v>240</v>
      </c>
      <c r="J299" s="12">
        <f t="shared" si="25"/>
        <v>240</v>
      </c>
      <c r="K299">
        <f t="shared" si="29"/>
        <v>19645</v>
      </c>
    </row>
    <row r="300" spans="1:11" x14ac:dyDescent="0.25">
      <c r="A300" s="2">
        <v>45225</v>
      </c>
      <c r="B300" s="4">
        <f t="shared" si="27"/>
        <v>10</v>
      </c>
      <c r="C300" s="2" t="s">
        <v>3</v>
      </c>
      <c r="D300">
        <f>WEEKDAY(A300,2)</f>
        <v>4</v>
      </c>
      <c r="E300">
        <f t="shared" si="26"/>
        <v>22</v>
      </c>
      <c r="F300" s="12">
        <f>ROUNDDOWN(VLOOKUP(C300,$M$7:$N$10,2,FALSE)*E300,)</f>
        <v>8</v>
      </c>
      <c r="G300" s="12">
        <f t="shared" si="24"/>
        <v>0</v>
      </c>
      <c r="H300" s="4">
        <f t="shared" si="30"/>
        <v>0</v>
      </c>
      <c r="I300" s="4">
        <f t="shared" si="28"/>
        <v>240</v>
      </c>
      <c r="J300" s="12">
        <f t="shared" si="25"/>
        <v>240</v>
      </c>
      <c r="K300">
        <f t="shared" si="29"/>
        <v>19885</v>
      </c>
    </row>
    <row r="301" spans="1:11" x14ac:dyDescent="0.25">
      <c r="A301" s="2">
        <v>45226</v>
      </c>
      <c r="B301" s="4">
        <f t="shared" si="27"/>
        <v>10</v>
      </c>
      <c r="C301" s="2" t="s">
        <v>3</v>
      </c>
      <c r="D301">
        <f>WEEKDAY(A301,2)</f>
        <v>5</v>
      </c>
      <c r="E301">
        <f t="shared" si="26"/>
        <v>22</v>
      </c>
      <c r="F301" s="12">
        <f>ROUNDDOWN(VLOOKUP(C301,$M$7:$N$10,2,FALSE)*E301,)</f>
        <v>8</v>
      </c>
      <c r="G301" s="12">
        <f t="shared" si="24"/>
        <v>0</v>
      </c>
      <c r="H301" s="4">
        <f t="shared" si="30"/>
        <v>0</v>
      </c>
      <c r="I301" s="4">
        <f t="shared" si="28"/>
        <v>240</v>
      </c>
      <c r="J301" s="12">
        <f t="shared" si="25"/>
        <v>240</v>
      </c>
      <c r="K301">
        <f t="shared" si="29"/>
        <v>20125</v>
      </c>
    </row>
    <row r="302" spans="1:11" x14ac:dyDescent="0.25">
      <c r="A302" s="2">
        <v>45227</v>
      </c>
      <c r="B302" s="4">
        <f t="shared" si="27"/>
        <v>10</v>
      </c>
      <c r="C302" s="2" t="s">
        <v>3</v>
      </c>
      <c r="D302">
        <f>WEEKDAY(A302,2)</f>
        <v>6</v>
      </c>
      <c r="E302">
        <f t="shared" si="26"/>
        <v>22</v>
      </c>
      <c r="F302" s="12">
        <f>ROUNDDOWN(VLOOKUP(C302,$M$7:$N$10,2,FALSE)*E302,)</f>
        <v>8</v>
      </c>
      <c r="G302" s="12">
        <f t="shared" si="24"/>
        <v>0</v>
      </c>
      <c r="H302" s="4">
        <f t="shared" si="30"/>
        <v>0</v>
      </c>
      <c r="I302" s="4">
        <f t="shared" si="28"/>
        <v>0</v>
      </c>
      <c r="J302" s="12">
        <f t="shared" si="25"/>
        <v>0</v>
      </c>
      <c r="K302">
        <f t="shared" si="29"/>
        <v>20125</v>
      </c>
    </row>
    <row r="303" spans="1:11" x14ac:dyDescent="0.25">
      <c r="A303" s="2">
        <v>45228</v>
      </c>
      <c r="B303" s="4">
        <f t="shared" si="27"/>
        <v>10</v>
      </c>
      <c r="C303" s="2" t="s">
        <v>3</v>
      </c>
      <c r="D303">
        <f>WEEKDAY(A303,2)</f>
        <v>7</v>
      </c>
      <c r="E303">
        <f t="shared" si="26"/>
        <v>22</v>
      </c>
      <c r="F303" s="12">
        <f>ROUNDDOWN(VLOOKUP(C303,$M$7:$N$10,2,FALSE)*E303,)</f>
        <v>8</v>
      </c>
      <c r="G303" s="12">
        <f t="shared" si="24"/>
        <v>0</v>
      </c>
      <c r="H303" s="4">
        <f t="shared" si="30"/>
        <v>330</v>
      </c>
      <c r="I303" s="4">
        <f t="shared" si="28"/>
        <v>0</v>
      </c>
      <c r="J303" s="12">
        <f t="shared" si="25"/>
        <v>-330</v>
      </c>
      <c r="K303">
        <f t="shared" si="29"/>
        <v>19795</v>
      </c>
    </row>
    <row r="304" spans="1:11" x14ac:dyDescent="0.25">
      <c r="A304" s="2">
        <v>45229</v>
      </c>
      <c r="B304" s="4">
        <f t="shared" si="27"/>
        <v>10</v>
      </c>
      <c r="C304" s="2" t="s">
        <v>3</v>
      </c>
      <c r="D304">
        <f>WEEKDAY(A304,2)</f>
        <v>1</v>
      </c>
      <c r="E304">
        <f t="shared" si="26"/>
        <v>22</v>
      </c>
      <c r="F304" s="12">
        <f>ROUNDDOWN(VLOOKUP(C304,$M$7:$N$10,2,FALSE)*E304,)</f>
        <v>8</v>
      </c>
      <c r="G304" s="12">
        <f t="shared" si="24"/>
        <v>0</v>
      </c>
      <c r="H304" s="4">
        <f t="shared" si="30"/>
        <v>0</v>
      </c>
      <c r="I304" s="4">
        <f t="shared" si="28"/>
        <v>240</v>
      </c>
      <c r="J304" s="12">
        <f t="shared" si="25"/>
        <v>240</v>
      </c>
      <c r="K304">
        <f t="shared" si="29"/>
        <v>20035</v>
      </c>
    </row>
    <row r="305" spans="1:11" x14ac:dyDescent="0.25">
      <c r="A305" s="2">
        <v>45230</v>
      </c>
      <c r="B305" s="4">
        <f t="shared" si="27"/>
        <v>10</v>
      </c>
      <c r="C305" s="2" t="s">
        <v>3</v>
      </c>
      <c r="D305">
        <f>WEEKDAY(A305,2)</f>
        <v>2</v>
      </c>
      <c r="E305">
        <f t="shared" si="26"/>
        <v>22</v>
      </c>
      <c r="F305" s="12">
        <f>ROUNDDOWN(VLOOKUP(C305,$M$7:$N$10,2,FALSE)*E305,)</f>
        <v>8</v>
      </c>
      <c r="G305" s="12">
        <f t="shared" si="24"/>
        <v>2400</v>
      </c>
      <c r="H305" s="4">
        <f t="shared" si="30"/>
        <v>0</v>
      </c>
      <c r="I305" s="4">
        <f t="shared" si="28"/>
        <v>240</v>
      </c>
      <c r="J305" s="12">
        <f t="shared" si="25"/>
        <v>-2160</v>
      </c>
      <c r="K305">
        <f t="shared" si="29"/>
        <v>17875</v>
      </c>
    </row>
    <row r="306" spans="1:11" x14ac:dyDescent="0.25">
      <c r="A306" s="2">
        <v>45231</v>
      </c>
      <c r="B306" s="4">
        <f t="shared" si="27"/>
        <v>11</v>
      </c>
      <c r="C306" s="2" t="s">
        <v>3</v>
      </c>
      <c r="D306">
        <f>WEEKDAY(A306,2)</f>
        <v>3</v>
      </c>
      <c r="E306">
        <f t="shared" si="26"/>
        <v>25</v>
      </c>
      <c r="F306" s="12">
        <f>ROUNDDOWN(VLOOKUP(C306,$M$7:$N$10,2,FALSE)*E306,)</f>
        <v>10</v>
      </c>
      <c r="G306" s="12">
        <f t="shared" si="24"/>
        <v>0</v>
      </c>
      <c r="H306" s="4">
        <f t="shared" si="30"/>
        <v>0</v>
      </c>
      <c r="I306" s="4">
        <f t="shared" si="28"/>
        <v>300</v>
      </c>
      <c r="J306" s="12">
        <f t="shared" si="25"/>
        <v>300</v>
      </c>
      <c r="K306">
        <f t="shared" si="29"/>
        <v>18175</v>
      </c>
    </row>
    <row r="307" spans="1:11" x14ac:dyDescent="0.25">
      <c r="A307" s="2">
        <v>45232</v>
      </c>
      <c r="B307" s="4">
        <f t="shared" si="27"/>
        <v>11</v>
      </c>
      <c r="C307" s="2" t="s">
        <v>3</v>
      </c>
      <c r="D307">
        <f>WEEKDAY(A307,2)</f>
        <v>4</v>
      </c>
      <c r="E307">
        <f t="shared" si="26"/>
        <v>25</v>
      </c>
      <c r="F307" s="12">
        <f>ROUNDDOWN(VLOOKUP(C307,$M$7:$N$10,2,FALSE)*E307,)</f>
        <v>10</v>
      </c>
      <c r="G307" s="12">
        <f t="shared" si="24"/>
        <v>0</v>
      </c>
      <c r="H307" s="4">
        <f t="shared" si="30"/>
        <v>0</v>
      </c>
      <c r="I307" s="4">
        <f t="shared" si="28"/>
        <v>300</v>
      </c>
      <c r="J307" s="12">
        <f t="shared" si="25"/>
        <v>300</v>
      </c>
      <c r="K307">
        <f t="shared" si="29"/>
        <v>18475</v>
      </c>
    </row>
    <row r="308" spans="1:11" x14ac:dyDescent="0.25">
      <c r="A308" s="2">
        <v>45233</v>
      </c>
      <c r="B308" s="4">
        <f t="shared" si="27"/>
        <v>11</v>
      </c>
      <c r="C308" s="2" t="s">
        <v>3</v>
      </c>
      <c r="D308">
        <f>WEEKDAY(A308,2)</f>
        <v>5</v>
      </c>
      <c r="E308">
        <f t="shared" si="26"/>
        <v>25</v>
      </c>
      <c r="F308" s="12">
        <f>ROUNDDOWN(VLOOKUP(C308,$M$7:$N$10,2,FALSE)*E308,)</f>
        <v>10</v>
      </c>
      <c r="G308" s="12">
        <f t="shared" si="24"/>
        <v>0</v>
      </c>
      <c r="H308" s="4">
        <f t="shared" si="30"/>
        <v>0</v>
      </c>
      <c r="I308" s="4">
        <f t="shared" si="28"/>
        <v>300</v>
      </c>
      <c r="J308" s="12">
        <f t="shared" si="25"/>
        <v>300</v>
      </c>
      <c r="K308">
        <f t="shared" si="29"/>
        <v>18775</v>
      </c>
    </row>
    <row r="309" spans="1:11" x14ac:dyDescent="0.25">
      <c r="A309" s="2">
        <v>45234</v>
      </c>
      <c r="B309" s="4">
        <f t="shared" si="27"/>
        <v>11</v>
      </c>
      <c r="C309" s="2" t="s">
        <v>3</v>
      </c>
      <c r="D309">
        <f>WEEKDAY(A309,2)</f>
        <v>6</v>
      </c>
      <c r="E309">
        <f t="shared" si="26"/>
        <v>25</v>
      </c>
      <c r="F309" s="12">
        <f>ROUNDDOWN(VLOOKUP(C309,$M$7:$N$10,2,FALSE)*E309,)</f>
        <v>10</v>
      </c>
      <c r="G309" s="12">
        <f t="shared" ref="G309:G372" si="31">IF(E309&lt;&gt;E310, 2400,0)</f>
        <v>0</v>
      </c>
      <c r="H309" s="4">
        <f t="shared" si="30"/>
        <v>0</v>
      </c>
      <c r="I309" s="4">
        <f t="shared" si="28"/>
        <v>0</v>
      </c>
      <c r="J309" s="12">
        <f t="shared" si="25"/>
        <v>0</v>
      </c>
      <c r="K309">
        <f t="shared" si="29"/>
        <v>18775</v>
      </c>
    </row>
    <row r="310" spans="1:11" x14ac:dyDescent="0.25">
      <c r="A310" s="2">
        <v>45235</v>
      </c>
      <c r="B310" s="4">
        <f t="shared" si="27"/>
        <v>11</v>
      </c>
      <c r="C310" s="2" t="s">
        <v>3</v>
      </c>
      <c r="D310">
        <f>WEEKDAY(A310,2)</f>
        <v>7</v>
      </c>
      <c r="E310">
        <f t="shared" si="26"/>
        <v>25</v>
      </c>
      <c r="F310" s="12">
        <f>ROUNDDOWN(VLOOKUP(C310,$M$7:$N$10,2,FALSE)*E310,)</f>
        <v>10</v>
      </c>
      <c r="G310" s="12">
        <f t="shared" si="31"/>
        <v>0</v>
      </c>
      <c r="H310" s="4">
        <f t="shared" si="30"/>
        <v>375</v>
      </c>
      <c r="I310" s="4">
        <f t="shared" si="28"/>
        <v>0</v>
      </c>
      <c r="J310" s="12">
        <f t="shared" si="25"/>
        <v>-375</v>
      </c>
      <c r="K310">
        <f t="shared" si="29"/>
        <v>18400</v>
      </c>
    </row>
    <row r="311" spans="1:11" x14ac:dyDescent="0.25">
      <c r="A311" s="2">
        <v>45236</v>
      </c>
      <c r="B311" s="4">
        <f t="shared" si="27"/>
        <v>11</v>
      </c>
      <c r="C311" s="2" t="s">
        <v>3</v>
      </c>
      <c r="D311">
        <f>WEEKDAY(A311,2)</f>
        <v>1</v>
      </c>
      <c r="E311">
        <f t="shared" si="26"/>
        <v>25</v>
      </c>
      <c r="F311" s="12">
        <f>ROUNDDOWN(VLOOKUP(C311,$M$7:$N$10,2,FALSE)*E311,)</f>
        <v>10</v>
      </c>
      <c r="G311" s="12">
        <f t="shared" si="31"/>
        <v>0</v>
      </c>
      <c r="H311" s="4">
        <f t="shared" si="30"/>
        <v>0</v>
      </c>
      <c r="I311" s="4">
        <f t="shared" si="28"/>
        <v>300</v>
      </c>
      <c r="J311" s="12">
        <f t="shared" ref="J311:J374" si="32">I311-H311-G311</f>
        <v>300</v>
      </c>
      <c r="K311">
        <f t="shared" si="29"/>
        <v>18700</v>
      </c>
    </row>
    <row r="312" spans="1:11" x14ac:dyDescent="0.25">
      <c r="A312" s="2">
        <v>45237</v>
      </c>
      <c r="B312" s="4">
        <f t="shared" si="27"/>
        <v>11</v>
      </c>
      <c r="C312" s="2" t="s">
        <v>3</v>
      </c>
      <c r="D312">
        <f>WEEKDAY(A312,2)</f>
        <v>2</v>
      </c>
      <c r="E312">
        <f t="shared" ref="E312:E375" si="33">IF(B311&lt;&gt;B312,E311+3,E311)</f>
        <v>25</v>
      </c>
      <c r="F312" s="12">
        <f>ROUNDDOWN(VLOOKUP(C312,$M$7:$N$10,2,FALSE)*E312,)</f>
        <v>10</v>
      </c>
      <c r="G312" s="12">
        <f t="shared" si="31"/>
        <v>0</v>
      </c>
      <c r="H312" s="4">
        <f t="shared" si="30"/>
        <v>0</v>
      </c>
      <c r="I312" s="4">
        <f t="shared" si="28"/>
        <v>300</v>
      </c>
      <c r="J312" s="12">
        <f t="shared" si="32"/>
        <v>300</v>
      </c>
      <c r="K312">
        <f t="shared" si="29"/>
        <v>19000</v>
      </c>
    </row>
    <row r="313" spans="1:11" x14ac:dyDescent="0.25">
      <c r="A313" s="2">
        <v>45238</v>
      </c>
      <c r="B313" s="4">
        <f t="shared" si="27"/>
        <v>11</v>
      </c>
      <c r="C313" s="2" t="s">
        <v>3</v>
      </c>
      <c r="D313">
        <f>WEEKDAY(A313,2)</f>
        <v>3</v>
      </c>
      <c r="E313">
        <f t="shared" si="33"/>
        <v>25</v>
      </c>
      <c r="F313" s="12">
        <f>ROUNDDOWN(VLOOKUP(C313,$M$7:$N$10,2,FALSE)*E313,)</f>
        <v>10</v>
      </c>
      <c r="G313" s="12">
        <f t="shared" si="31"/>
        <v>0</v>
      </c>
      <c r="H313" s="4">
        <f t="shared" si="30"/>
        <v>0</v>
      </c>
      <c r="I313" s="4">
        <f t="shared" si="28"/>
        <v>300</v>
      </c>
      <c r="J313" s="12">
        <f t="shared" si="32"/>
        <v>300</v>
      </c>
      <c r="K313">
        <f t="shared" si="29"/>
        <v>19300</v>
      </c>
    </row>
    <row r="314" spans="1:11" x14ac:dyDescent="0.25">
      <c r="A314" s="2">
        <v>45239</v>
      </c>
      <c r="B314" s="4">
        <f t="shared" si="27"/>
        <v>11</v>
      </c>
      <c r="C314" s="2" t="s">
        <v>3</v>
      </c>
      <c r="D314">
        <f>WEEKDAY(A314,2)</f>
        <v>4</v>
      </c>
      <c r="E314">
        <f t="shared" si="33"/>
        <v>25</v>
      </c>
      <c r="F314" s="12">
        <f>ROUNDDOWN(VLOOKUP(C314,$M$7:$N$10,2,FALSE)*E314,)</f>
        <v>10</v>
      </c>
      <c r="G314" s="12">
        <f t="shared" si="31"/>
        <v>0</v>
      </c>
      <c r="H314" s="4">
        <f t="shared" si="30"/>
        <v>0</v>
      </c>
      <c r="I314" s="4">
        <f t="shared" si="28"/>
        <v>300</v>
      </c>
      <c r="J314" s="12">
        <f t="shared" si="32"/>
        <v>300</v>
      </c>
      <c r="K314">
        <f t="shared" si="29"/>
        <v>19600</v>
      </c>
    </row>
    <row r="315" spans="1:11" x14ac:dyDescent="0.25">
      <c r="A315" s="2">
        <v>45240</v>
      </c>
      <c r="B315" s="4">
        <f t="shared" si="27"/>
        <v>11</v>
      </c>
      <c r="C315" s="2" t="s">
        <v>3</v>
      </c>
      <c r="D315">
        <f>WEEKDAY(A315,2)</f>
        <v>5</v>
      </c>
      <c r="E315">
        <f t="shared" si="33"/>
        <v>25</v>
      </c>
      <c r="F315" s="12">
        <f>ROUNDDOWN(VLOOKUP(C315,$M$7:$N$10,2,FALSE)*E315,)</f>
        <v>10</v>
      </c>
      <c r="G315" s="12">
        <f t="shared" si="31"/>
        <v>0</v>
      </c>
      <c r="H315" s="4">
        <f t="shared" si="30"/>
        <v>0</v>
      </c>
      <c r="I315" s="4">
        <f t="shared" si="28"/>
        <v>300</v>
      </c>
      <c r="J315" s="12">
        <f t="shared" si="32"/>
        <v>300</v>
      </c>
      <c r="K315">
        <f t="shared" si="29"/>
        <v>19900</v>
      </c>
    </row>
    <row r="316" spans="1:11" x14ac:dyDescent="0.25">
      <c r="A316" s="2">
        <v>45241</v>
      </c>
      <c r="B316" s="4">
        <f t="shared" si="27"/>
        <v>11</v>
      </c>
      <c r="C316" s="2" t="s">
        <v>3</v>
      </c>
      <c r="D316">
        <f>WEEKDAY(A316,2)</f>
        <v>6</v>
      </c>
      <c r="E316">
        <f t="shared" si="33"/>
        <v>25</v>
      </c>
      <c r="F316" s="12">
        <f>ROUNDDOWN(VLOOKUP(C316,$M$7:$N$10,2,FALSE)*E316,)</f>
        <v>10</v>
      </c>
      <c r="G316" s="12">
        <f t="shared" si="31"/>
        <v>0</v>
      </c>
      <c r="H316" s="4">
        <f t="shared" si="30"/>
        <v>0</v>
      </c>
      <c r="I316" s="4">
        <f t="shared" si="28"/>
        <v>0</v>
      </c>
      <c r="J316" s="12">
        <f t="shared" si="32"/>
        <v>0</v>
      </c>
      <c r="K316">
        <f t="shared" si="29"/>
        <v>19900</v>
      </c>
    </row>
    <row r="317" spans="1:11" x14ac:dyDescent="0.25">
      <c r="A317" s="2">
        <v>45242</v>
      </c>
      <c r="B317" s="4">
        <f t="shared" si="27"/>
        <v>11</v>
      </c>
      <c r="C317" s="2" t="s">
        <v>3</v>
      </c>
      <c r="D317">
        <f>WEEKDAY(A317,2)</f>
        <v>7</v>
      </c>
      <c r="E317">
        <f t="shared" si="33"/>
        <v>25</v>
      </c>
      <c r="F317" s="12">
        <f>ROUNDDOWN(VLOOKUP(C317,$M$7:$N$10,2,FALSE)*E317,)</f>
        <v>10</v>
      </c>
      <c r="G317" s="12">
        <f t="shared" si="31"/>
        <v>0</v>
      </c>
      <c r="H317" s="4">
        <f t="shared" si="30"/>
        <v>375</v>
      </c>
      <c r="I317" s="4">
        <f t="shared" si="28"/>
        <v>0</v>
      </c>
      <c r="J317" s="12">
        <f t="shared" si="32"/>
        <v>-375</v>
      </c>
      <c r="K317">
        <f t="shared" si="29"/>
        <v>19525</v>
      </c>
    </row>
    <row r="318" spans="1:11" x14ac:dyDescent="0.25">
      <c r="A318" s="2">
        <v>45243</v>
      </c>
      <c r="B318" s="4">
        <f t="shared" si="27"/>
        <v>11</v>
      </c>
      <c r="C318" s="2" t="s">
        <v>3</v>
      </c>
      <c r="D318">
        <f>WEEKDAY(A318,2)</f>
        <v>1</v>
      </c>
      <c r="E318">
        <f t="shared" si="33"/>
        <v>25</v>
      </c>
      <c r="F318" s="12">
        <f>ROUNDDOWN(VLOOKUP(C318,$M$7:$N$10,2,FALSE)*E318,)</f>
        <v>10</v>
      </c>
      <c r="G318" s="12">
        <f t="shared" si="31"/>
        <v>0</v>
      </c>
      <c r="H318" s="4">
        <f t="shared" si="30"/>
        <v>0</v>
      </c>
      <c r="I318" s="4">
        <f t="shared" si="28"/>
        <v>300</v>
      </c>
      <c r="J318" s="12">
        <f t="shared" si="32"/>
        <v>300</v>
      </c>
      <c r="K318">
        <f t="shared" si="29"/>
        <v>19825</v>
      </c>
    </row>
    <row r="319" spans="1:11" x14ac:dyDescent="0.25">
      <c r="A319" s="2">
        <v>45244</v>
      </c>
      <c r="B319" s="4">
        <f t="shared" si="27"/>
        <v>11</v>
      </c>
      <c r="C319" s="2" t="s">
        <v>3</v>
      </c>
      <c r="D319">
        <f>WEEKDAY(A319,2)</f>
        <v>2</v>
      </c>
      <c r="E319">
        <f t="shared" si="33"/>
        <v>25</v>
      </c>
      <c r="F319" s="12">
        <f>ROUNDDOWN(VLOOKUP(C319,$M$7:$N$10,2,FALSE)*E319,)</f>
        <v>10</v>
      </c>
      <c r="G319" s="12">
        <f t="shared" si="31"/>
        <v>0</v>
      </c>
      <c r="H319" s="4">
        <f t="shared" si="30"/>
        <v>0</v>
      </c>
      <c r="I319" s="4">
        <f t="shared" si="28"/>
        <v>300</v>
      </c>
      <c r="J319" s="12">
        <f t="shared" si="32"/>
        <v>300</v>
      </c>
      <c r="K319">
        <f t="shared" si="29"/>
        <v>20125</v>
      </c>
    </row>
    <row r="320" spans="1:11" x14ac:dyDescent="0.25">
      <c r="A320" s="2">
        <v>45245</v>
      </c>
      <c r="B320" s="4">
        <f t="shared" si="27"/>
        <v>11</v>
      </c>
      <c r="C320" s="2" t="s">
        <v>3</v>
      </c>
      <c r="D320">
        <f>WEEKDAY(A320,2)</f>
        <v>3</v>
      </c>
      <c r="E320">
        <f t="shared" si="33"/>
        <v>25</v>
      </c>
      <c r="F320" s="12">
        <f>ROUNDDOWN(VLOOKUP(C320,$M$7:$N$10,2,FALSE)*E320,)</f>
        <v>10</v>
      </c>
      <c r="G320" s="12">
        <f t="shared" si="31"/>
        <v>0</v>
      </c>
      <c r="H320" s="4">
        <f t="shared" si="30"/>
        <v>0</v>
      </c>
      <c r="I320" s="4">
        <f t="shared" si="28"/>
        <v>300</v>
      </c>
      <c r="J320" s="12">
        <f t="shared" si="32"/>
        <v>300</v>
      </c>
      <c r="K320">
        <f t="shared" si="29"/>
        <v>20425</v>
      </c>
    </row>
    <row r="321" spans="1:11" x14ac:dyDescent="0.25">
      <c r="A321" s="2">
        <v>45246</v>
      </c>
      <c r="B321" s="4">
        <f t="shared" si="27"/>
        <v>11</v>
      </c>
      <c r="C321" s="2" t="s">
        <v>3</v>
      </c>
      <c r="D321">
        <f>WEEKDAY(A321,2)</f>
        <v>4</v>
      </c>
      <c r="E321">
        <f t="shared" si="33"/>
        <v>25</v>
      </c>
      <c r="F321" s="12">
        <f>ROUNDDOWN(VLOOKUP(C321,$M$7:$N$10,2,FALSE)*E321,)</f>
        <v>10</v>
      </c>
      <c r="G321" s="12">
        <f t="shared" si="31"/>
        <v>0</v>
      </c>
      <c r="H321" s="4">
        <f t="shared" si="30"/>
        <v>0</v>
      </c>
      <c r="I321" s="4">
        <f t="shared" si="28"/>
        <v>300</v>
      </c>
      <c r="J321" s="12">
        <f t="shared" si="32"/>
        <v>300</v>
      </c>
      <c r="K321">
        <f t="shared" si="29"/>
        <v>20725</v>
      </c>
    </row>
    <row r="322" spans="1:11" x14ac:dyDescent="0.25">
      <c r="A322" s="2">
        <v>45247</v>
      </c>
      <c r="B322" s="4">
        <f t="shared" si="27"/>
        <v>11</v>
      </c>
      <c r="C322" s="2" t="s">
        <v>3</v>
      </c>
      <c r="D322">
        <f>WEEKDAY(A322,2)</f>
        <v>5</v>
      </c>
      <c r="E322">
        <f t="shared" si="33"/>
        <v>25</v>
      </c>
      <c r="F322" s="12">
        <f>ROUNDDOWN(VLOOKUP(C322,$M$7:$N$10,2,FALSE)*E322,)</f>
        <v>10</v>
      </c>
      <c r="G322" s="12">
        <f t="shared" si="31"/>
        <v>0</v>
      </c>
      <c r="H322" s="4">
        <f t="shared" si="30"/>
        <v>0</v>
      </c>
      <c r="I322" s="4">
        <f t="shared" si="28"/>
        <v>300</v>
      </c>
      <c r="J322" s="12">
        <f t="shared" si="32"/>
        <v>300</v>
      </c>
      <c r="K322">
        <f t="shared" si="29"/>
        <v>21025</v>
      </c>
    </row>
    <row r="323" spans="1:11" x14ac:dyDescent="0.25">
      <c r="A323" s="2">
        <v>45248</v>
      </c>
      <c r="B323" s="4">
        <f t="shared" ref="B323:B386" si="34">MONTH(A323)</f>
        <v>11</v>
      </c>
      <c r="C323" s="2" t="s">
        <v>3</v>
      </c>
      <c r="D323">
        <f>WEEKDAY(A323,2)</f>
        <v>6</v>
      </c>
      <c r="E323">
        <f t="shared" si="33"/>
        <v>25</v>
      </c>
      <c r="F323" s="12">
        <f>ROUNDDOWN(VLOOKUP(C323,$M$7:$N$10,2,FALSE)*E323,)</f>
        <v>10</v>
      </c>
      <c r="G323" s="12">
        <f t="shared" si="31"/>
        <v>0</v>
      </c>
      <c r="H323" s="4">
        <f t="shared" si="30"/>
        <v>0</v>
      </c>
      <c r="I323" s="4">
        <f t="shared" si="28"/>
        <v>0</v>
      </c>
      <c r="J323" s="12">
        <f t="shared" si="32"/>
        <v>0</v>
      </c>
      <c r="K323">
        <f t="shared" si="29"/>
        <v>21025</v>
      </c>
    </row>
    <row r="324" spans="1:11" x14ac:dyDescent="0.25">
      <c r="A324" s="2">
        <v>45249</v>
      </c>
      <c r="B324" s="4">
        <f t="shared" si="34"/>
        <v>11</v>
      </c>
      <c r="C324" s="2" t="s">
        <v>3</v>
      </c>
      <c r="D324">
        <f>WEEKDAY(A324,2)</f>
        <v>7</v>
      </c>
      <c r="E324">
        <f t="shared" si="33"/>
        <v>25</v>
      </c>
      <c r="F324" s="12">
        <f>ROUNDDOWN(VLOOKUP(C324,$M$7:$N$10,2,FALSE)*E324,)</f>
        <v>10</v>
      </c>
      <c r="G324" s="12">
        <f t="shared" si="31"/>
        <v>0</v>
      </c>
      <c r="H324" s="4">
        <f t="shared" si="30"/>
        <v>375</v>
      </c>
      <c r="I324" s="4">
        <f t="shared" ref="I324:I387" si="35">IF(D324&lt;=5,F324*$N$4,0)</f>
        <v>0</v>
      </c>
      <c r="J324" s="12">
        <f t="shared" si="32"/>
        <v>-375</v>
      </c>
      <c r="K324">
        <f t="shared" ref="K324:K387" si="36">K323+J324</f>
        <v>20650</v>
      </c>
    </row>
    <row r="325" spans="1:11" x14ac:dyDescent="0.25">
      <c r="A325" s="2">
        <v>45250</v>
      </c>
      <c r="B325" s="4">
        <f t="shared" si="34"/>
        <v>11</v>
      </c>
      <c r="C325" s="2" t="s">
        <v>3</v>
      </c>
      <c r="D325">
        <f>WEEKDAY(A325,2)</f>
        <v>1</v>
      </c>
      <c r="E325">
        <f t="shared" si="33"/>
        <v>25</v>
      </c>
      <c r="F325" s="12">
        <f>ROUNDDOWN(VLOOKUP(C325,$M$7:$N$10,2,FALSE)*E325,)</f>
        <v>10</v>
      </c>
      <c r="G325" s="12">
        <f t="shared" si="31"/>
        <v>0</v>
      </c>
      <c r="H325" s="4">
        <f t="shared" si="30"/>
        <v>0</v>
      </c>
      <c r="I325" s="4">
        <f t="shared" si="35"/>
        <v>300</v>
      </c>
      <c r="J325" s="12">
        <f t="shared" si="32"/>
        <v>300</v>
      </c>
      <c r="K325">
        <f t="shared" si="36"/>
        <v>20950</v>
      </c>
    </row>
    <row r="326" spans="1:11" x14ac:dyDescent="0.25">
      <c r="A326" s="2">
        <v>45251</v>
      </c>
      <c r="B326" s="4">
        <f t="shared" si="34"/>
        <v>11</v>
      </c>
      <c r="C326" s="2" t="s">
        <v>3</v>
      </c>
      <c r="D326">
        <f>WEEKDAY(A326,2)</f>
        <v>2</v>
      </c>
      <c r="E326">
        <f t="shared" si="33"/>
        <v>25</v>
      </c>
      <c r="F326" s="12">
        <f>ROUNDDOWN(VLOOKUP(C326,$M$7:$N$10,2,FALSE)*E326,)</f>
        <v>10</v>
      </c>
      <c r="G326" s="12">
        <f t="shared" si="31"/>
        <v>0</v>
      </c>
      <c r="H326" s="4">
        <f t="shared" si="30"/>
        <v>0</v>
      </c>
      <c r="I326" s="4">
        <f t="shared" si="35"/>
        <v>300</v>
      </c>
      <c r="J326" s="12">
        <f t="shared" si="32"/>
        <v>300</v>
      </c>
      <c r="K326">
        <f t="shared" si="36"/>
        <v>21250</v>
      </c>
    </row>
    <row r="327" spans="1:11" x14ac:dyDescent="0.25">
      <c r="A327" s="2">
        <v>45252</v>
      </c>
      <c r="B327" s="4">
        <f t="shared" si="34"/>
        <v>11</v>
      </c>
      <c r="C327" s="2" t="s">
        <v>3</v>
      </c>
      <c r="D327">
        <f>WEEKDAY(A327,2)</f>
        <v>3</v>
      </c>
      <c r="E327">
        <f t="shared" si="33"/>
        <v>25</v>
      </c>
      <c r="F327" s="12">
        <f>ROUNDDOWN(VLOOKUP(C327,$M$7:$N$10,2,FALSE)*E327,)</f>
        <v>10</v>
      </c>
      <c r="G327" s="12">
        <f t="shared" si="31"/>
        <v>0</v>
      </c>
      <c r="H327" s="4">
        <f t="shared" ref="H327:H390" si="37">IF(D327&lt;=5,0,IF(D327=7,$N$5*E327,0))</f>
        <v>0</v>
      </c>
      <c r="I327" s="4">
        <f t="shared" si="35"/>
        <v>300</v>
      </c>
      <c r="J327" s="12">
        <f t="shared" si="32"/>
        <v>300</v>
      </c>
      <c r="K327">
        <f t="shared" si="36"/>
        <v>21550</v>
      </c>
    </row>
    <row r="328" spans="1:11" x14ac:dyDescent="0.25">
      <c r="A328" s="2">
        <v>45253</v>
      </c>
      <c r="B328" s="4">
        <f t="shared" si="34"/>
        <v>11</v>
      </c>
      <c r="C328" s="2" t="s">
        <v>3</v>
      </c>
      <c r="D328">
        <f>WEEKDAY(A328,2)</f>
        <v>4</v>
      </c>
      <c r="E328">
        <f t="shared" si="33"/>
        <v>25</v>
      </c>
      <c r="F328" s="12">
        <f>ROUNDDOWN(VLOOKUP(C328,$M$7:$N$10,2,FALSE)*E328,)</f>
        <v>10</v>
      </c>
      <c r="G328" s="12">
        <f t="shared" si="31"/>
        <v>0</v>
      </c>
      <c r="H328" s="4">
        <f t="shared" si="37"/>
        <v>0</v>
      </c>
      <c r="I328" s="4">
        <f t="shared" si="35"/>
        <v>300</v>
      </c>
      <c r="J328" s="12">
        <f t="shared" si="32"/>
        <v>300</v>
      </c>
      <c r="K328">
        <f t="shared" si="36"/>
        <v>21850</v>
      </c>
    </row>
    <row r="329" spans="1:11" x14ac:dyDescent="0.25">
      <c r="A329" s="2">
        <v>45254</v>
      </c>
      <c r="B329" s="4">
        <f t="shared" si="34"/>
        <v>11</v>
      </c>
      <c r="C329" s="2" t="s">
        <v>3</v>
      </c>
      <c r="D329">
        <f>WEEKDAY(A329,2)</f>
        <v>5</v>
      </c>
      <c r="E329">
        <f t="shared" si="33"/>
        <v>25</v>
      </c>
      <c r="F329" s="12">
        <f>ROUNDDOWN(VLOOKUP(C329,$M$7:$N$10,2,FALSE)*E329,)</f>
        <v>10</v>
      </c>
      <c r="G329" s="12">
        <f t="shared" si="31"/>
        <v>0</v>
      </c>
      <c r="H329" s="4">
        <f t="shared" si="37"/>
        <v>0</v>
      </c>
      <c r="I329" s="4">
        <f t="shared" si="35"/>
        <v>300</v>
      </c>
      <c r="J329" s="12">
        <f t="shared" si="32"/>
        <v>300</v>
      </c>
      <c r="K329">
        <f t="shared" si="36"/>
        <v>22150</v>
      </c>
    </row>
    <row r="330" spans="1:11" x14ac:dyDescent="0.25">
      <c r="A330" s="2">
        <v>45255</v>
      </c>
      <c r="B330" s="4">
        <f t="shared" si="34"/>
        <v>11</v>
      </c>
      <c r="C330" s="2" t="s">
        <v>3</v>
      </c>
      <c r="D330">
        <f>WEEKDAY(A330,2)</f>
        <v>6</v>
      </c>
      <c r="E330">
        <f t="shared" si="33"/>
        <v>25</v>
      </c>
      <c r="F330" s="12">
        <f>ROUNDDOWN(VLOOKUP(C330,$M$7:$N$10,2,FALSE)*E330,)</f>
        <v>10</v>
      </c>
      <c r="G330" s="12">
        <f t="shared" si="31"/>
        <v>0</v>
      </c>
      <c r="H330" s="4">
        <f t="shared" si="37"/>
        <v>0</v>
      </c>
      <c r="I330" s="4">
        <f t="shared" si="35"/>
        <v>0</v>
      </c>
      <c r="J330" s="12">
        <f t="shared" si="32"/>
        <v>0</v>
      </c>
      <c r="K330">
        <f t="shared" si="36"/>
        <v>22150</v>
      </c>
    </row>
    <row r="331" spans="1:11" x14ac:dyDescent="0.25">
      <c r="A331" s="2">
        <v>45256</v>
      </c>
      <c r="B331" s="4">
        <f t="shared" si="34"/>
        <v>11</v>
      </c>
      <c r="C331" s="2" t="s">
        <v>3</v>
      </c>
      <c r="D331">
        <f>WEEKDAY(A331,2)</f>
        <v>7</v>
      </c>
      <c r="E331">
        <f t="shared" si="33"/>
        <v>25</v>
      </c>
      <c r="F331" s="12">
        <f>ROUNDDOWN(VLOOKUP(C331,$M$7:$N$10,2,FALSE)*E331,)</f>
        <v>10</v>
      </c>
      <c r="G331" s="12">
        <f t="shared" si="31"/>
        <v>0</v>
      </c>
      <c r="H331" s="4">
        <f t="shared" si="37"/>
        <v>375</v>
      </c>
      <c r="I331" s="4">
        <f t="shared" si="35"/>
        <v>0</v>
      </c>
      <c r="J331" s="12">
        <f t="shared" si="32"/>
        <v>-375</v>
      </c>
      <c r="K331">
        <f t="shared" si="36"/>
        <v>21775</v>
      </c>
    </row>
    <row r="332" spans="1:11" x14ac:dyDescent="0.25">
      <c r="A332" s="2">
        <v>45257</v>
      </c>
      <c r="B332" s="4">
        <f t="shared" si="34"/>
        <v>11</v>
      </c>
      <c r="C332" s="2" t="s">
        <v>3</v>
      </c>
      <c r="D332">
        <f>WEEKDAY(A332,2)</f>
        <v>1</v>
      </c>
      <c r="E332">
        <f t="shared" si="33"/>
        <v>25</v>
      </c>
      <c r="F332" s="12">
        <f>ROUNDDOWN(VLOOKUP(C332,$M$7:$N$10,2,FALSE)*E332,)</f>
        <v>10</v>
      </c>
      <c r="G332" s="12">
        <f t="shared" si="31"/>
        <v>0</v>
      </c>
      <c r="H332" s="4">
        <f t="shared" si="37"/>
        <v>0</v>
      </c>
      <c r="I332" s="4">
        <f t="shared" si="35"/>
        <v>300</v>
      </c>
      <c r="J332" s="12">
        <f t="shared" si="32"/>
        <v>300</v>
      </c>
      <c r="K332">
        <f t="shared" si="36"/>
        <v>22075</v>
      </c>
    </row>
    <row r="333" spans="1:11" x14ac:dyDescent="0.25">
      <c r="A333" s="2">
        <v>45258</v>
      </c>
      <c r="B333" s="4">
        <f t="shared" si="34"/>
        <v>11</v>
      </c>
      <c r="C333" s="2" t="s">
        <v>3</v>
      </c>
      <c r="D333">
        <f>WEEKDAY(A333,2)</f>
        <v>2</v>
      </c>
      <c r="E333">
        <f t="shared" si="33"/>
        <v>25</v>
      </c>
      <c r="F333" s="12">
        <f>ROUNDDOWN(VLOOKUP(C333,$M$7:$N$10,2,FALSE)*E333,)</f>
        <v>10</v>
      </c>
      <c r="G333" s="12">
        <f t="shared" si="31"/>
        <v>0</v>
      </c>
      <c r="H333" s="4">
        <f t="shared" si="37"/>
        <v>0</v>
      </c>
      <c r="I333" s="4">
        <f t="shared" si="35"/>
        <v>300</v>
      </c>
      <c r="J333" s="12">
        <f t="shared" si="32"/>
        <v>300</v>
      </c>
      <c r="K333">
        <f t="shared" si="36"/>
        <v>22375</v>
      </c>
    </row>
    <row r="334" spans="1:11" x14ac:dyDescent="0.25">
      <c r="A334" s="2">
        <v>45259</v>
      </c>
      <c r="B334" s="4">
        <f t="shared" si="34"/>
        <v>11</v>
      </c>
      <c r="C334" s="2" t="s">
        <v>3</v>
      </c>
      <c r="D334">
        <f>WEEKDAY(A334,2)</f>
        <v>3</v>
      </c>
      <c r="E334">
        <f t="shared" si="33"/>
        <v>25</v>
      </c>
      <c r="F334" s="12">
        <f>ROUNDDOWN(VLOOKUP(C334,$M$7:$N$10,2,FALSE)*E334,)</f>
        <v>10</v>
      </c>
      <c r="G334" s="12">
        <f t="shared" si="31"/>
        <v>0</v>
      </c>
      <c r="H334" s="4">
        <f t="shared" si="37"/>
        <v>0</v>
      </c>
      <c r="I334" s="4">
        <f t="shared" si="35"/>
        <v>300</v>
      </c>
      <c r="J334" s="12">
        <f t="shared" si="32"/>
        <v>300</v>
      </c>
      <c r="K334">
        <f t="shared" si="36"/>
        <v>22675</v>
      </c>
    </row>
    <row r="335" spans="1:11" x14ac:dyDescent="0.25">
      <c r="A335" s="2">
        <v>45260</v>
      </c>
      <c r="B335" s="4">
        <f t="shared" si="34"/>
        <v>11</v>
      </c>
      <c r="C335" s="2" t="s">
        <v>3</v>
      </c>
      <c r="D335">
        <f>WEEKDAY(A335,2)</f>
        <v>4</v>
      </c>
      <c r="E335">
        <f t="shared" si="33"/>
        <v>25</v>
      </c>
      <c r="F335" s="12">
        <f>ROUNDDOWN(VLOOKUP(C335,$M$7:$N$10,2,FALSE)*E335,)</f>
        <v>10</v>
      </c>
      <c r="G335" s="12">
        <f t="shared" si="31"/>
        <v>2400</v>
      </c>
      <c r="H335" s="4">
        <f t="shared" si="37"/>
        <v>0</v>
      </c>
      <c r="I335" s="4">
        <f t="shared" si="35"/>
        <v>300</v>
      </c>
      <c r="J335" s="12">
        <f t="shared" si="32"/>
        <v>-2100</v>
      </c>
      <c r="K335">
        <f t="shared" si="36"/>
        <v>20575</v>
      </c>
    </row>
    <row r="336" spans="1:11" x14ac:dyDescent="0.25">
      <c r="A336" s="2">
        <v>45261</v>
      </c>
      <c r="B336" s="4">
        <f t="shared" si="34"/>
        <v>12</v>
      </c>
      <c r="C336" s="2" t="s">
        <v>3</v>
      </c>
      <c r="D336">
        <f>WEEKDAY(A336,2)</f>
        <v>5</v>
      </c>
      <c r="E336">
        <f t="shared" si="33"/>
        <v>28</v>
      </c>
      <c r="F336" s="12">
        <f>ROUNDDOWN(VLOOKUP(C336,$M$7:$N$10,2,FALSE)*E336,)</f>
        <v>11</v>
      </c>
      <c r="G336" s="12">
        <f t="shared" si="31"/>
        <v>0</v>
      </c>
      <c r="H336" s="4">
        <f t="shared" si="37"/>
        <v>0</v>
      </c>
      <c r="I336" s="4">
        <f t="shared" si="35"/>
        <v>330</v>
      </c>
      <c r="J336" s="12">
        <f t="shared" si="32"/>
        <v>330</v>
      </c>
      <c r="K336">
        <f t="shared" si="36"/>
        <v>20905</v>
      </c>
    </row>
    <row r="337" spans="1:11" x14ac:dyDescent="0.25">
      <c r="A337" s="2">
        <v>45262</v>
      </c>
      <c r="B337" s="4">
        <f t="shared" si="34"/>
        <v>12</v>
      </c>
      <c r="C337" s="2" t="s">
        <v>3</v>
      </c>
      <c r="D337">
        <f>WEEKDAY(A337,2)</f>
        <v>6</v>
      </c>
      <c r="E337">
        <f t="shared" si="33"/>
        <v>28</v>
      </c>
      <c r="F337" s="12">
        <f>ROUNDDOWN(VLOOKUP(C337,$M$7:$N$10,2,FALSE)*E337,)</f>
        <v>11</v>
      </c>
      <c r="G337" s="12">
        <f t="shared" si="31"/>
        <v>0</v>
      </c>
      <c r="H337" s="4">
        <f t="shared" si="37"/>
        <v>0</v>
      </c>
      <c r="I337" s="4">
        <f t="shared" si="35"/>
        <v>0</v>
      </c>
      <c r="J337" s="12">
        <f t="shared" si="32"/>
        <v>0</v>
      </c>
      <c r="K337">
        <f t="shared" si="36"/>
        <v>20905</v>
      </c>
    </row>
    <row r="338" spans="1:11" x14ac:dyDescent="0.25">
      <c r="A338" s="2">
        <v>45263</v>
      </c>
      <c r="B338" s="4">
        <f t="shared" si="34"/>
        <v>12</v>
      </c>
      <c r="C338" s="2" t="s">
        <v>3</v>
      </c>
      <c r="D338">
        <f>WEEKDAY(A338,2)</f>
        <v>7</v>
      </c>
      <c r="E338">
        <f t="shared" si="33"/>
        <v>28</v>
      </c>
      <c r="F338" s="12">
        <f>ROUNDDOWN(VLOOKUP(C338,$M$7:$N$10,2,FALSE)*E338,)</f>
        <v>11</v>
      </c>
      <c r="G338" s="12">
        <f t="shared" si="31"/>
        <v>0</v>
      </c>
      <c r="H338" s="4">
        <f t="shared" si="37"/>
        <v>420</v>
      </c>
      <c r="I338" s="4">
        <f t="shared" si="35"/>
        <v>0</v>
      </c>
      <c r="J338" s="12">
        <f t="shared" si="32"/>
        <v>-420</v>
      </c>
      <c r="K338">
        <f t="shared" si="36"/>
        <v>20485</v>
      </c>
    </row>
    <row r="339" spans="1:11" x14ac:dyDescent="0.25">
      <c r="A339" s="2">
        <v>45264</v>
      </c>
      <c r="B339" s="4">
        <f t="shared" si="34"/>
        <v>12</v>
      </c>
      <c r="C339" s="2" t="s">
        <v>3</v>
      </c>
      <c r="D339">
        <f>WEEKDAY(A339,2)</f>
        <v>1</v>
      </c>
      <c r="E339">
        <f t="shared" si="33"/>
        <v>28</v>
      </c>
      <c r="F339" s="12">
        <f>ROUNDDOWN(VLOOKUP(C339,$M$7:$N$10,2,FALSE)*E339,)</f>
        <v>11</v>
      </c>
      <c r="G339" s="12">
        <f t="shared" si="31"/>
        <v>0</v>
      </c>
      <c r="H339" s="4">
        <f t="shared" si="37"/>
        <v>0</v>
      </c>
      <c r="I339" s="4">
        <f t="shared" si="35"/>
        <v>330</v>
      </c>
      <c r="J339" s="12">
        <f t="shared" si="32"/>
        <v>330</v>
      </c>
      <c r="K339">
        <f t="shared" si="36"/>
        <v>20815</v>
      </c>
    </row>
    <row r="340" spans="1:11" x14ac:dyDescent="0.25">
      <c r="A340" s="2">
        <v>45265</v>
      </c>
      <c r="B340" s="4">
        <f t="shared" si="34"/>
        <v>12</v>
      </c>
      <c r="C340" s="2" t="s">
        <v>3</v>
      </c>
      <c r="D340">
        <f>WEEKDAY(A340,2)</f>
        <v>2</v>
      </c>
      <c r="E340">
        <f t="shared" si="33"/>
        <v>28</v>
      </c>
      <c r="F340" s="12">
        <f>ROUNDDOWN(VLOOKUP(C340,$M$7:$N$10,2,FALSE)*E340,)</f>
        <v>11</v>
      </c>
      <c r="G340" s="12">
        <f t="shared" si="31"/>
        <v>0</v>
      </c>
      <c r="H340" s="4">
        <f t="shared" si="37"/>
        <v>0</v>
      </c>
      <c r="I340" s="4">
        <f t="shared" si="35"/>
        <v>330</v>
      </c>
      <c r="J340" s="12">
        <f t="shared" si="32"/>
        <v>330</v>
      </c>
      <c r="K340">
        <f t="shared" si="36"/>
        <v>21145</v>
      </c>
    </row>
    <row r="341" spans="1:11" x14ac:dyDescent="0.25">
      <c r="A341" s="2">
        <v>45266</v>
      </c>
      <c r="B341" s="4">
        <f t="shared" si="34"/>
        <v>12</v>
      </c>
      <c r="C341" s="2" t="s">
        <v>3</v>
      </c>
      <c r="D341">
        <f>WEEKDAY(A341,2)</f>
        <v>3</v>
      </c>
      <c r="E341">
        <f t="shared" si="33"/>
        <v>28</v>
      </c>
      <c r="F341" s="12">
        <f>ROUNDDOWN(VLOOKUP(C341,$M$7:$N$10,2,FALSE)*E341,)</f>
        <v>11</v>
      </c>
      <c r="G341" s="12">
        <f t="shared" si="31"/>
        <v>0</v>
      </c>
      <c r="H341" s="4">
        <f t="shared" si="37"/>
        <v>0</v>
      </c>
      <c r="I341" s="4">
        <f t="shared" si="35"/>
        <v>330</v>
      </c>
      <c r="J341" s="12">
        <f t="shared" si="32"/>
        <v>330</v>
      </c>
      <c r="K341">
        <f t="shared" si="36"/>
        <v>21475</v>
      </c>
    </row>
    <row r="342" spans="1:11" x14ac:dyDescent="0.25">
      <c r="A342" s="2">
        <v>45267</v>
      </c>
      <c r="B342" s="4">
        <f t="shared" si="34"/>
        <v>12</v>
      </c>
      <c r="C342" s="2" t="s">
        <v>3</v>
      </c>
      <c r="D342">
        <f>WEEKDAY(A342,2)</f>
        <v>4</v>
      </c>
      <c r="E342">
        <f t="shared" si="33"/>
        <v>28</v>
      </c>
      <c r="F342" s="12">
        <f>ROUNDDOWN(VLOOKUP(C342,$M$7:$N$10,2,FALSE)*E342,)</f>
        <v>11</v>
      </c>
      <c r="G342" s="12">
        <f t="shared" si="31"/>
        <v>0</v>
      </c>
      <c r="H342" s="4">
        <f t="shared" si="37"/>
        <v>0</v>
      </c>
      <c r="I342" s="4">
        <f t="shared" si="35"/>
        <v>330</v>
      </c>
      <c r="J342" s="12">
        <f t="shared" si="32"/>
        <v>330</v>
      </c>
      <c r="K342">
        <f t="shared" si="36"/>
        <v>21805</v>
      </c>
    </row>
    <row r="343" spans="1:11" x14ac:dyDescent="0.25">
      <c r="A343" s="2">
        <v>45268</v>
      </c>
      <c r="B343" s="4">
        <f t="shared" si="34"/>
        <v>12</v>
      </c>
      <c r="C343" s="2" t="s">
        <v>3</v>
      </c>
      <c r="D343">
        <f>WEEKDAY(A343,2)</f>
        <v>5</v>
      </c>
      <c r="E343">
        <f t="shared" si="33"/>
        <v>28</v>
      </c>
      <c r="F343" s="12">
        <f>ROUNDDOWN(VLOOKUP(C343,$M$7:$N$10,2,FALSE)*E343,)</f>
        <v>11</v>
      </c>
      <c r="G343" s="12">
        <f t="shared" si="31"/>
        <v>0</v>
      </c>
      <c r="H343" s="4">
        <f t="shared" si="37"/>
        <v>0</v>
      </c>
      <c r="I343" s="4">
        <f t="shared" si="35"/>
        <v>330</v>
      </c>
      <c r="J343" s="12">
        <f t="shared" si="32"/>
        <v>330</v>
      </c>
      <c r="K343">
        <f t="shared" si="36"/>
        <v>22135</v>
      </c>
    </row>
    <row r="344" spans="1:11" x14ac:dyDescent="0.25">
      <c r="A344" s="2">
        <v>45269</v>
      </c>
      <c r="B344" s="4">
        <f t="shared" si="34"/>
        <v>12</v>
      </c>
      <c r="C344" s="2" t="s">
        <v>3</v>
      </c>
      <c r="D344">
        <f>WEEKDAY(A344,2)</f>
        <v>6</v>
      </c>
      <c r="E344">
        <f t="shared" si="33"/>
        <v>28</v>
      </c>
      <c r="F344" s="12">
        <f>ROUNDDOWN(VLOOKUP(C344,$M$7:$N$10,2,FALSE)*E344,)</f>
        <v>11</v>
      </c>
      <c r="G344" s="12">
        <f t="shared" si="31"/>
        <v>0</v>
      </c>
      <c r="H344" s="4">
        <f t="shared" si="37"/>
        <v>0</v>
      </c>
      <c r="I344" s="4">
        <f t="shared" si="35"/>
        <v>0</v>
      </c>
      <c r="J344" s="12">
        <f t="shared" si="32"/>
        <v>0</v>
      </c>
      <c r="K344">
        <f t="shared" si="36"/>
        <v>22135</v>
      </c>
    </row>
    <row r="345" spans="1:11" x14ac:dyDescent="0.25">
      <c r="A345" s="2">
        <v>45270</v>
      </c>
      <c r="B345" s="4">
        <f t="shared" si="34"/>
        <v>12</v>
      </c>
      <c r="C345" s="2" t="s">
        <v>3</v>
      </c>
      <c r="D345">
        <f>WEEKDAY(A345,2)</f>
        <v>7</v>
      </c>
      <c r="E345">
        <f t="shared" si="33"/>
        <v>28</v>
      </c>
      <c r="F345" s="12">
        <f>ROUNDDOWN(VLOOKUP(C345,$M$7:$N$10,2,FALSE)*E345,)</f>
        <v>11</v>
      </c>
      <c r="G345" s="12">
        <f t="shared" si="31"/>
        <v>0</v>
      </c>
      <c r="H345" s="4">
        <f t="shared" si="37"/>
        <v>420</v>
      </c>
      <c r="I345" s="4">
        <f t="shared" si="35"/>
        <v>0</v>
      </c>
      <c r="J345" s="12">
        <f t="shared" si="32"/>
        <v>-420</v>
      </c>
      <c r="K345">
        <f t="shared" si="36"/>
        <v>21715</v>
      </c>
    </row>
    <row r="346" spans="1:11" x14ac:dyDescent="0.25">
      <c r="A346" s="2">
        <v>45271</v>
      </c>
      <c r="B346" s="4">
        <f t="shared" si="34"/>
        <v>12</v>
      </c>
      <c r="C346" s="2" t="s">
        <v>3</v>
      </c>
      <c r="D346">
        <f>WEEKDAY(A346,2)</f>
        <v>1</v>
      </c>
      <c r="E346">
        <f t="shared" si="33"/>
        <v>28</v>
      </c>
      <c r="F346" s="12">
        <f>ROUNDDOWN(VLOOKUP(C346,$M$7:$N$10,2,FALSE)*E346,)</f>
        <v>11</v>
      </c>
      <c r="G346" s="12">
        <f t="shared" si="31"/>
        <v>0</v>
      </c>
      <c r="H346" s="4">
        <f t="shared" si="37"/>
        <v>0</v>
      </c>
      <c r="I346" s="4">
        <f t="shared" si="35"/>
        <v>330</v>
      </c>
      <c r="J346" s="12">
        <f t="shared" si="32"/>
        <v>330</v>
      </c>
      <c r="K346">
        <f t="shared" si="36"/>
        <v>22045</v>
      </c>
    </row>
    <row r="347" spans="1:11" x14ac:dyDescent="0.25">
      <c r="A347" s="2">
        <v>45272</v>
      </c>
      <c r="B347" s="4">
        <f t="shared" si="34"/>
        <v>12</v>
      </c>
      <c r="C347" s="2" t="s">
        <v>3</v>
      </c>
      <c r="D347">
        <f>WEEKDAY(A347,2)</f>
        <v>2</v>
      </c>
      <c r="E347">
        <f t="shared" si="33"/>
        <v>28</v>
      </c>
      <c r="F347" s="12">
        <f>ROUNDDOWN(VLOOKUP(C347,$M$7:$N$10,2,FALSE)*E347,)</f>
        <v>11</v>
      </c>
      <c r="G347" s="12">
        <f t="shared" si="31"/>
        <v>0</v>
      </c>
      <c r="H347" s="4">
        <f t="shared" si="37"/>
        <v>0</v>
      </c>
      <c r="I347" s="4">
        <f t="shared" si="35"/>
        <v>330</v>
      </c>
      <c r="J347" s="12">
        <f t="shared" si="32"/>
        <v>330</v>
      </c>
      <c r="K347">
        <f t="shared" si="36"/>
        <v>22375</v>
      </c>
    </row>
    <row r="348" spans="1:11" x14ac:dyDescent="0.25">
      <c r="A348" s="2">
        <v>45273</v>
      </c>
      <c r="B348" s="4">
        <f t="shared" si="34"/>
        <v>12</v>
      </c>
      <c r="C348" s="2" t="s">
        <v>3</v>
      </c>
      <c r="D348">
        <f>WEEKDAY(A348,2)</f>
        <v>3</v>
      </c>
      <c r="E348">
        <f t="shared" si="33"/>
        <v>28</v>
      </c>
      <c r="F348" s="12">
        <f>ROUNDDOWN(VLOOKUP(C348,$M$7:$N$10,2,FALSE)*E348,)</f>
        <v>11</v>
      </c>
      <c r="G348" s="12">
        <f t="shared" si="31"/>
        <v>0</v>
      </c>
      <c r="H348" s="4">
        <f t="shared" si="37"/>
        <v>0</v>
      </c>
      <c r="I348" s="4">
        <f t="shared" si="35"/>
        <v>330</v>
      </c>
      <c r="J348" s="12">
        <f t="shared" si="32"/>
        <v>330</v>
      </c>
      <c r="K348">
        <f t="shared" si="36"/>
        <v>22705</v>
      </c>
    </row>
    <row r="349" spans="1:11" x14ac:dyDescent="0.25">
      <c r="A349" s="2">
        <v>45274</v>
      </c>
      <c r="B349" s="4">
        <f t="shared" si="34"/>
        <v>12</v>
      </c>
      <c r="C349" s="2" t="s">
        <v>3</v>
      </c>
      <c r="D349">
        <f>WEEKDAY(A349,2)</f>
        <v>4</v>
      </c>
      <c r="E349">
        <f t="shared" si="33"/>
        <v>28</v>
      </c>
      <c r="F349" s="12">
        <f>ROUNDDOWN(VLOOKUP(C349,$M$7:$N$10,2,FALSE)*E349,)</f>
        <v>11</v>
      </c>
      <c r="G349" s="12">
        <f t="shared" si="31"/>
        <v>0</v>
      </c>
      <c r="H349" s="4">
        <f t="shared" si="37"/>
        <v>0</v>
      </c>
      <c r="I349" s="4">
        <f t="shared" si="35"/>
        <v>330</v>
      </c>
      <c r="J349" s="12">
        <f t="shared" si="32"/>
        <v>330</v>
      </c>
      <c r="K349">
        <f t="shared" si="36"/>
        <v>23035</v>
      </c>
    </row>
    <row r="350" spans="1:11" x14ac:dyDescent="0.25">
      <c r="A350" s="2">
        <v>45275</v>
      </c>
      <c r="B350" s="4">
        <f t="shared" si="34"/>
        <v>12</v>
      </c>
      <c r="C350" s="2" t="s">
        <v>3</v>
      </c>
      <c r="D350">
        <f>WEEKDAY(A350,2)</f>
        <v>5</v>
      </c>
      <c r="E350">
        <f t="shared" si="33"/>
        <v>28</v>
      </c>
      <c r="F350" s="12">
        <f>ROUNDDOWN(VLOOKUP(C350,$M$7:$N$10,2,FALSE)*E350,)</f>
        <v>11</v>
      </c>
      <c r="G350" s="12">
        <f t="shared" si="31"/>
        <v>0</v>
      </c>
      <c r="H350" s="4">
        <f t="shared" si="37"/>
        <v>0</v>
      </c>
      <c r="I350" s="4">
        <f t="shared" si="35"/>
        <v>330</v>
      </c>
      <c r="J350" s="12">
        <f t="shared" si="32"/>
        <v>330</v>
      </c>
      <c r="K350">
        <f t="shared" si="36"/>
        <v>23365</v>
      </c>
    </row>
    <row r="351" spans="1:11" x14ac:dyDescent="0.25">
      <c r="A351" s="2">
        <v>45276</v>
      </c>
      <c r="B351" s="4">
        <f t="shared" si="34"/>
        <v>12</v>
      </c>
      <c r="C351" s="2" t="s">
        <v>3</v>
      </c>
      <c r="D351">
        <f>WEEKDAY(A351,2)</f>
        <v>6</v>
      </c>
      <c r="E351">
        <f t="shared" si="33"/>
        <v>28</v>
      </c>
      <c r="F351" s="12">
        <f>ROUNDDOWN(VLOOKUP(C351,$M$7:$N$10,2,FALSE)*E351,)</f>
        <v>11</v>
      </c>
      <c r="G351" s="12">
        <f t="shared" si="31"/>
        <v>0</v>
      </c>
      <c r="H351" s="4">
        <f t="shared" si="37"/>
        <v>0</v>
      </c>
      <c r="I351" s="4">
        <f t="shared" si="35"/>
        <v>0</v>
      </c>
      <c r="J351" s="12">
        <f t="shared" si="32"/>
        <v>0</v>
      </c>
      <c r="K351">
        <f t="shared" si="36"/>
        <v>23365</v>
      </c>
    </row>
    <row r="352" spans="1:11" x14ac:dyDescent="0.25">
      <c r="A352" s="2">
        <v>45277</v>
      </c>
      <c r="B352" s="4">
        <f t="shared" si="34"/>
        <v>12</v>
      </c>
      <c r="C352" s="2" t="s">
        <v>3</v>
      </c>
      <c r="D352">
        <f>WEEKDAY(A352,2)</f>
        <v>7</v>
      </c>
      <c r="E352">
        <f t="shared" si="33"/>
        <v>28</v>
      </c>
      <c r="F352" s="12">
        <f>ROUNDDOWN(VLOOKUP(C352,$M$7:$N$10,2,FALSE)*E352,)</f>
        <v>11</v>
      </c>
      <c r="G352" s="12">
        <f t="shared" si="31"/>
        <v>0</v>
      </c>
      <c r="H352" s="4">
        <f t="shared" si="37"/>
        <v>420</v>
      </c>
      <c r="I352" s="4">
        <f t="shared" si="35"/>
        <v>0</v>
      </c>
      <c r="J352" s="12">
        <f t="shared" si="32"/>
        <v>-420</v>
      </c>
      <c r="K352">
        <f t="shared" si="36"/>
        <v>22945</v>
      </c>
    </row>
    <row r="353" spans="1:11" x14ac:dyDescent="0.25">
      <c r="A353" s="2">
        <v>45278</v>
      </c>
      <c r="B353" s="4">
        <f t="shared" si="34"/>
        <v>12</v>
      </c>
      <c r="C353" s="2" t="s">
        <v>3</v>
      </c>
      <c r="D353">
        <f>WEEKDAY(A353,2)</f>
        <v>1</v>
      </c>
      <c r="E353">
        <f t="shared" si="33"/>
        <v>28</v>
      </c>
      <c r="F353" s="12">
        <f>ROUNDDOWN(VLOOKUP(C353,$M$7:$N$10,2,FALSE)*E353,)</f>
        <v>11</v>
      </c>
      <c r="G353" s="12">
        <f t="shared" si="31"/>
        <v>0</v>
      </c>
      <c r="H353" s="4">
        <f t="shared" si="37"/>
        <v>0</v>
      </c>
      <c r="I353" s="4">
        <f t="shared" si="35"/>
        <v>330</v>
      </c>
      <c r="J353" s="12">
        <f t="shared" si="32"/>
        <v>330</v>
      </c>
      <c r="K353">
        <f t="shared" si="36"/>
        <v>23275</v>
      </c>
    </row>
    <row r="354" spans="1:11" x14ac:dyDescent="0.25">
      <c r="A354" s="2">
        <v>45279</v>
      </c>
      <c r="B354" s="4">
        <f t="shared" si="34"/>
        <v>12</v>
      </c>
      <c r="C354" s="2" t="s">
        <v>3</v>
      </c>
      <c r="D354">
        <f>WEEKDAY(A354,2)</f>
        <v>2</v>
      </c>
      <c r="E354">
        <f t="shared" si="33"/>
        <v>28</v>
      </c>
      <c r="F354" s="12">
        <f>ROUNDDOWN(VLOOKUP(C354,$M$7:$N$10,2,FALSE)*E354,)</f>
        <v>11</v>
      </c>
      <c r="G354" s="12">
        <f t="shared" si="31"/>
        <v>0</v>
      </c>
      <c r="H354" s="4">
        <f t="shared" si="37"/>
        <v>0</v>
      </c>
      <c r="I354" s="4">
        <f t="shared" si="35"/>
        <v>330</v>
      </c>
      <c r="J354" s="12">
        <f t="shared" si="32"/>
        <v>330</v>
      </c>
      <c r="K354">
        <f t="shared" si="36"/>
        <v>23605</v>
      </c>
    </row>
    <row r="355" spans="1:11" x14ac:dyDescent="0.25">
      <c r="A355" s="2">
        <v>45280</v>
      </c>
      <c r="B355" s="4">
        <f t="shared" si="34"/>
        <v>12</v>
      </c>
      <c r="C355" s="2" t="s">
        <v>3</v>
      </c>
      <c r="D355">
        <f>WEEKDAY(A355,2)</f>
        <v>3</v>
      </c>
      <c r="E355">
        <f t="shared" si="33"/>
        <v>28</v>
      </c>
      <c r="F355" s="12">
        <f>ROUNDDOWN(VLOOKUP(C355,$M$7:$N$10,2,FALSE)*E355,)</f>
        <v>11</v>
      </c>
      <c r="G355" s="12">
        <f t="shared" si="31"/>
        <v>0</v>
      </c>
      <c r="H355" s="4">
        <f t="shared" si="37"/>
        <v>0</v>
      </c>
      <c r="I355" s="4">
        <f t="shared" si="35"/>
        <v>330</v>
      </c>
      <c r="J355" s="12">
        <f t="shared" si="32"/>
        <v>330</v>
      </c>
      <c r="K355">
        <f t="shared" si="36"/>
        <v>23935</v>
      </c>
    </row>
    <row r="356" spans="1:11" x14ac:dyDescent="0.25">
      <c r="A356" s="2">
        <v>45281</v>
      </c>
      <c r="B356" s="4">
        <f t="shared" si="34"/>
        <v>12</v>
      </c>
      <c r="C356" s="2" t="s">
        <v>0</v>
      </c>
      <c r="D356">
        <f>WEEKDAY(A356,2)</f>
        <v>4</v>
      </c>
      <c r="E356">
        <f t="shared" si="33"/>
        <v>28</v>
      </c>
      <c r="F356" s="12">
        <f>ROUNDDOWN(VLOOKUP(C356,$M$7:$N$10,2,FALSE)*E356,)</f>
        <v>5</v>
      </c>
      <c r="G356" s="12">
        <f t="shared" si="31"/>
        <v>0</v>
      </c>
      <c r="H356" s="4">
        <f t="shared" si="37"/>
        <v>0</v>
      </c>
      <c r="I356" s="4">
        <f t="shared" si="35"/>
        <v>150</v>
      </c>
      <c r="J356" s="12">
        <f t="shared" si="32"/>
        <v>150</v>
      </c>
      <c r="K356">
        <f t="shared" si="36"/>
        <v>24085</v>
      </c>
    </row>
    <row r="357" spans="1:11" x14ac:dyDescent="0.25">
      <c r="A357" s="2">
        <v>45282</v>
      </c>
      <c r="B357" s="4">
        <f t="shared" si="34"/>
        <v>12</v>
      </c>
      <c r="C357" s="2" t="s">
        <v>0</v>
      </c>
      <c r="D357">
        <f>WEEKDAY(A357,2)</f>
        <v>5</v>
      </c>
      <c r="E357">
        <f t="shared" si="33"/>
        <v>28</v>
      </c>
      <c r="F357" s="12">
        <f>ROUNDDOWN(VLOOKUP(C357,$M$7:$N$10,2,FALSE)*E357,)</f>
        <v>5</v>
      </c>
      <c r="G357" s="12">
        <f t="shared" si="31"/>
        <v>0</v>
      </c>
      <c r="H357" s="4">
        <f t="shared" si="37"/>
        <v>0</v>
      </c>
      <c r="I357" s="4">
        <f t="shared" si="35"/>
        <v>150</v>
      </c>
      <c r="J357" s="12">
        <f t="shared" si="32"/>
        <v>150</v>
      </c>
      <c r="K357">
        <f t="shared" si="36"/>
        <v>24235</v>
      </c>
    </row>
    <row r="358" spans="1:11" x14ac:dyDescent="0.25">
      <c r="A358" s="2">
        <v>45283</v>
      </c>
      <c r="B358" s="4">
        <f t="shared" si="34"/>
        <v>12</v>
      </c>
      <c r="C358" s="2" t="s">
        <v>0</v>
      </c>
      <c r="D358">
        <f>WEEKDAY(A358,2)</f>
        <v>6</v>
      </c>
      <c r="E358">
        <f t="shared" si="33"/>
        <v>28</v>
      </c>
      <c r="F358" s="12">
        <f>ROUNDDOWN(VLOOKUP(C358,$M$7:$N$10,2,FALSE)*E358,)</f>
        <v>5</v>
      </c>
      <c r="G358" s="12">
        <f t="shared" si="31"/>
        <v>0</v>
      </c>
      <c r="H358" s="4">
        <f t="shared" si="37"/>
        <v>0</v>
      </c>
      <c r="I358" s="4">
        <f t="shared" si="35"/>
        <v>0</v>
      </c>
      <c r="J358" s="12">
        <f t="shared" si="32"/>
        <v>0</v>
      </c>
      <c r="K358">
        <f t="shared" si="36"/>
        <v>24235</v>
      </c>
    </row>
    <row r="359" spans="1:11" x14ac:dyDescent="0.25">
      <c r="A359" s="2">
        <v>45284</v>
      </c>
      <c r="B359" s="4">
        <f t="shared" si="34"/>
        <v>12</v>
      </c>
      <c r="C359" s="2" t="s">
        <v>0</v>
      </c>
      <c r="D359">
        <f>WEEKDAY(A359,2)</f>
        <v>7</v>
      </c>
      <c r="E359">
        <f t="shared" si="33"/>
        <v>28</v>
      </c>
      <c r="F359" s="12">
        <f>ROUNDDOWN(VLOOKUP(C359,$M$7:$N$10,2,FALSE)*E359,)</f>
        <v>5</v>
      </c>
      <c r="G359" s="12">
        <f t="shared" si="31"/>
        <v>0</v>
      </c>
      <c r="H359" s="4">
        <f t="shared" si="37"/>
        <v>420</v>
      </c>
      <c r="I359" s="4">
        <f t="shared" si="35"/>
        <v>0</v>
      </c>
      <c r="J359" s="12">
        <f t="shared" si="32"/>
        <v>-420</v>
      </c>
      <c r="K359">
        <f t="shared" si="36"/>
        <v>23815</v>
      </c>
    </row>
    <row r="360" spans="1:11" x14ac:dyDescent="0.25">
      <c r="A360" s="2">
        <v>45285</v>
      </c>
      <c r="B360" s="4">
        <f t="shared" si="34"/>
        <v>12</v>
      </c>
      <c r="C360" s="2" t="s">
        <v>0</v>
      </c>
      <c r="D360">
        <f>WEEKDAY(A360,2)</f>
        <v>1</v>
      </c>
      <c r="E360">
        <f t="shared" si="33"/>
        <v>28</v>
      </c>
      <c r="F360" s="12">
        <f>ROUNDDOWN(VLOOKUP(C360,$M$7:$N$10,2,FALSE)*E360,)</f>
        <v>5</v>
      </c>
      <c r="G360" s="12">
        <f t="shared" si="31"/>
        <v>0</v>
      </c>
      <c r="H360" s="4">
        <f t="shared" si="37"/>
        <v>0</v>
      </c>
      <c r="I360" s="4">
        <f t="shared" si="35"/>
        <v>150</v>
      </c>
      <c r="J360" s="12">
        <f t="shared" si="32"/>
        <v>150</v>
      </c>
      <c r="K360">
        <f t="shared" si="36"/>
        <v>23965</v>
      </c>
    </row>
    <row r="361" spans="1:11" x14ac:dyDescent="0.25">
      <c r="A361" s="2">
        <v>45286</v>
      </c>
      <c r="B361" s="4">
        <f t="shared" si="34"/>
        <v>12</v>
      </c>
      <c r="C361" s="2" t="s">
        <v>0</v>
      </c>
      <c r="D361">
        <f>WEEKDAY(A361,2)</f>
        <v>2</v>
      </c>
      <c r="E361">
        <f t="shared" si="33"/>
        <v>28</v>
      </c>
      <c r="F361" s="12">
        <f>ROUNDDOWN(VLOOKUP(C361,$M$7:$N$10,2,FALSE)*E361,)</f>
        <v>5</v>
      </c>
      <c r="G361" s="12">
        <f t="shared" si="31"/>
        <v>0</v>
      </c>
      <c r="H361" s="4">
        <f t="shared" si="37"/>
        <v>0</v>
      </c>
      <c r="I361" s="4">
        <f t="shared" si="35"/>
        <v>150</v>
      </c>
      <c r="J361" s="12">
        <f t="shared" si="32"/>
        <v>150</v>
      </c>
      <c r="K361">
        <f t="shared" si="36"/>
        <v>24115</v>
      </c>
    </row>
    <row r="362" spans="1:11" x14ac:dyDescent="0.25">
      <c r="A362" s="2">
        <v>45287</v>
      </c>
      <c r="B362" s="4">
        <f t="shared" si="34"/>
        <v>12</v>
      </c>
      <c r="C362" s="2" t="s">
        <v>0</v>
      </c>
      <c r="D362">
        <f>WEEKDAY(A362,2)</f>
        <v>3</v>
      </c>
      <c r="E362">
        <f t="shared" si="33"/>
        <v>28</v>
      </c>
      <c r="F362" s="12">
        <f>ROUNDDOWN(VLOOKUP(C362,$M$7:$N$10,2,FALSE)*E362,)</f>
        <v>5</v>
      </c>
      <c r="G362" s="12">
        <f t="shared" si="31"/>
        <v>0</v>
      </c>
      <c r="H362" s="4">
        <f t="shared" si="37"/>
        <v>0</v>
      </c>
      <c r="I362" s="4">
        <f t="shared" si="35"/>
        <v>150</v>
      </c>
      <c r="J362" s="12">
        <f t="shared" si="32"/>
        <v>150</v>
      </c>
      <c r="K362">
        <f t="shared" si="36"/>
        <v>24265</v>
      </c>
    </row>
    <row r="363" spans="1:11" x14ac:dyDescent="0.25">
      <c r="A363" s="2">
        <v>45288</v>
      </c>
      <c r="B363" s="4">
        <f t="shared" si="34"/>
        <v>12</v>
      </c>
      <c r="C363" s="2" t="s">
        <v>0</v>
      </c>
      <c r="D363">
        <f>WEEKDAY(A363,2)</f>
        <v>4</v>
      </c>
      <c r="E363">
        <f t="shared" si="33"/>
        <v>28</v>
      </c>
      <c r="F363" s="12">
        <f>ROUNDDOWN(VLOOKUP(C363,$M$7:$N$10,2,FALSE)*E363,)</f>
        <v>5</v>
      </c>
      <c r="G363" s="12">
        <f t="shared" si="31"/>
        <v>0</v>
      </c>
      <c r="H363" s="4">
        <f t="shared" si="37"/>
        <v>0</v>
      </c>
      <c r="I363" s="4">
        <f t="shared" si="35"/>
        <v>150</v>
      </c>
      <c r="J363" s="12">
        <f t="shared" si="32"/>
        <v>150</v>
      </c>
      <c r="K363">
        <f t="shared" si="36"/>
        <v>24415</v>
      </c>
    </row>
    <row r="364" spans="1:11" x14ac:dyDescent="0.25">
      <c r="A364" s="2">
        <v>45289</v>
      </c>
      <c r="B364" s="4">
        <f t="shared" si="34"/>
        <v>12</v>
      </c>
      <c r="C364" s="2" t="s">
        <v>0</v>
      </c>
      <c r="D364">
        <f>WEEKDAY(A364,2)</f>
        <v>5</v>
      </c>
      <c r="E364">
        <f t="shared" si="33"/>
        <v>28</v>
      </c>
      <c r="F364" s="12">
        <f>ROUNDDOWN(VLOOKUP(C364,$M$7:$N$10,2,FALSE)*E364,)</f>
        <v>5</v>
      </c>
      <c r="G364" s="12">
        <f t="shared" si="31"/>
        <v>0</v>
      </c>
      <c r="H364" s="4">
        <f t="shared" si="37"/>
        <v>0</v>
      </c>
      <c r="I364" s="4">
        <f t="shared" si="35"/>
        <v>150</v>
      </c>
      <c r="J364" s="12">
        <f t="shared" si="32"/>
        <v>150</v>
      </c>
      <c r="K364">
        <f t="shared" si="36"/>
        <v>24565</v>
      </c>
    </row>
    <row r="365" spans="1:11" x14ac:dyDescent="0.25">
      <c r="A365" s="2">
        <v>45290</v>
      </c>
      <c r="B365" s="4">
        <f t="shared" si="34"/>
        <v>12</v>
      </c>
      <c r="C365" s="2" t="s">
        <v>0</v>
      </c>
      <c r="D365">
        <f>WEEKDAY(A365,2)</f>
        <v>6</v>
      </c>
      <c r="E365">
        <f t="shared" si="33"/>
        <v>28</v>
      </c>
      <c r="F365" s="12">
        <f>ROUNDDOWN(VLOOKUP(C365,$M$7:$N$10,2,FALSE)*E365,)</f>
        <v>5</v>
      </c>
      <c r="G365" s="12">
        <f t="shared" si="31"/>
        <v>0</v>
      </c>
      <c r="H365" s="4">
        <f t="shared" si="37"/>
        <v>0</v>
      </c>
      <c r="I365" s="4">
        <f t="shared" si="35"/>
        <v>0</v>
      </c>
      <c r="J365" s="12">
        <f t="shared" si="32"/>
        <v>0</v>
      </c>
      <c r="K365">
        <f t="shared" si="36"/>
        <v>24565</v>
      </c>
    </row>
    <row r="366" spans="1:11" x14ac:dyDescent="0.25">
      <c r="A366" s="2">
        <v>45291</v>
      </c>
      <c r="B366" s="4">
        <f t="shared" si="34"/>
        <v>12</v>
      </c>
      <c r="C366" s="2" t="s">
        <v>0</v>
      </c>
      <c r="D366">
        <f>WEEKDAY(A366,2)</f>
        <v>7</v>
      </c>
      <c r="E366">
        <f t="shared" si="33"/>
        <v>28</v>
      </c>
      <c r="F366" s="12">
        <f>ROUNDDOWN(VLOOKUP(C366,$M$7:$N$10,2,FALSE)*E366,)</f>
        <v>5</v>
      </c>
      <c r="G366" s="12">
        <f t="shared" si="31"/>
        <v>2400</v>
      </c>
      <c r="H366" s="4">
        <f t="shared" si="37"/>
        <v>420</v>
      </c>
      <c r="I366" s="4">
        <f t="shared" si="35"/>
        <v>0</v>
      </c>
      <c r="J366" s="12">
        <f t="shared" si="32"/>
        <v>-2820</v>
      </c>
      <c r="K366">
        <f t="shared" si="36"/>
        <v>21745</v>
      </c>
    </row>
    <row r="367" spans="1:11" x14ac:dyDescent="0.25">
      <c r="A367" s="2">
        <v>45292</v>
      </c>
      <c r="B367" s="4">
        <f t="shared" si="34"/>
        <v>1</v>
      </c>
      <c r="C367" s="2" t="s">
        <v>0</v>
      </c>
      <c r="D367">
        <f t="shared" ref="D367:D430" si="38">WEEKDAY(A367,2)</f>
        <v>1</v>
      </c>
      <c r="E367">
        <f t="shared" si="33"/>
        <v>31</v>
      </c>
      <c r="F367" s="12">
        <f>ROUNDDOWN(VLOOKUP(C367,$M$7:$N$10,2,FALSE)*E367,)</f>
        <v>6</v>
      </c>
      <c r="G367" s="12">
        <f t="shared" si="31"/>
        <v>0</v>
      </c>
      <c r="H367" s="4">
        <f t="shared" si="37"/>
        <v>0</v>
      </c>
      <c r="I367" s="4">
        <f t="shared" si="35"/>
        <v>180</v>
      </c>
      <c r="J367" s="12">
        <f t="shared" si="32"/>
        <v>180</v>
      </c>
      <c r="K367">
        <f t="shared" si="36"/>
        <v>21925</v>
      </c>
    </row>
    <row r="368" spans="1:11" x14ac:dyDescent="0.25">
      <c r="A368" s="2">
        <v>45293</v>
      </c>
      <c r="B368" s="4">
        <f t="shared" si="34"/>
        <v>1</v>
      </c>
      <c r="C368" s="2" t="s">
        <v>0</v>
      </c>
      <c r="D368">
        <f t="shared" si="38"/>
        <v>2</v>
      </c>
      <c r="E368">
        <f t="shared" si="33"/>
        <v>31</v>
      </c>
      <c r="F368" s="12">
        <f>ROUNDDOWN(VLOOKUP(C368,$M$7:$N$10,2,FALSE)*E368,)</f>
        <v>6</v>
      </c>
      <c r="G368" s="12">
        <f t="shared" si="31"/>
        <v>0</v>
      </c>
      <c r="H368" s="4">
        <f t="shared" si="37"/>
        <v>0</v>
      </c>
      <c r="I368" s="4">
        <f t="shared" si="35"/>
        <v>180</v>
      </c>
      <c r="J368" s="12">
        <f t="shared" si="32"/>
        <v>180</v>
      </c>
      <c r="K368">
        <f t="shared" si="36"/>
        <v>22105</v>
      </c>
    </row>
    <row r="369" spans="1:11" x14ac:dyDescent="0.25">
      <c r="A369" s="2">
        <v>45294</v>
      </c>
      <c r="B369" s="4">
        <f t="shared" si="34"/>
        <v>1</v>
      </c>
      <c r="C369" s="2" t="s">
        <v>0</v>
      </c>
      <c r="D369">
        <f t="shared" si="38"/>
        <v>3</v>
      </c>
      <c r="E369">
        <f t="shared" si="33"/>
        <v>31</v>
      </c>
      <c r="F369" s="12">
        <f>ROUNDDOWN(VLOOKUP(C369,$M$7:$N$10,2,FALSE)*E369,)</f>
        <v>6</v>
      </c>
      <c r="G369" s="12">
        <f t="shared" si="31"/>
        <v>0</v>
      </c>
      <c r="H369" s="4">
        <f t="shared" si="37"/>
        <v>0</v>
      </c>
      <c r="I369" s="4">
        <f t="shared" si="35"/>
        <v>180</v>
      </c>
      <c r="J369" s="12">
        <f t="shared" si="32"/>
        <v>180</v>
      </c>
      <c r="K369">
        <f t="shared" si="36"/>
        <v>22285</v>
      </c>
    </row>
    <row r="370" spans="1:11" x14ac:dyDescent="0.25">
      <c r="A370" s="2">
        <v>45295</v>
      </c>
      <c r="B370" s="4">
        <f t="shared" si="34"/>
        <v>1</v>
      </c>
      <c r="C370" s="2" t="s">
        <v>0</v>
      </c>
      <c r="D370">
        <f t="shared" si="38"/>
        <v>4</v>
      </c>
      <c r="E370">
        <f t="shared" si="33"/>
        <v>31</v>
      </c>
      <c r="F370" s="12">
        <f>ROUNDDOWN(VLOOKUP(C370,$M$7:$N$10,2,FALSE)*E370,)</f>
        <v>6</v>
      </c>
      <c r="G370" s="12">
        <f t="shared" si="31"/>
        <v>0</v>
      </c>
      <c r="H370" s="4">
        <f t="shared" si="37"/>
        <v>0</v>
      </c>
      <c r="I370" s="4">
        <f t="shared" si="35"/>
        <v>180</v>
      </c>
      <c r="J370" s="12">
        <f t="shared" si="32"/>
        <v>180</v>
      </c>
      <c r="K370">
        <f t="shared" si="36"/>
        <v>22465</v>
      </c>
    </row>
    <row r="371" spans="1:11" x14ac:dyDescent="0.25">
      <c r="A371" s="2">
        <v>45296</v>
      </c>
      <c r="B371" s="4">
        <f t="shared" si="34"/>
        <v>1</v>
      </c>
      <c r="C371" s="2" t="s">
        <v>0</v>
      </c>
      <c r="D371">
        <f t="shared" si="38"/>
        <v>5</v>
      </c>
      <c r="E371">
        <f t="shared" si="33"/>
        <v>31</v>
      </c>
      <c r="F371" s="12">
        <f>ROUNDDOWN(VLOOKUP(C371,$M$7:$N$10,2,FALSE)*E371,)</f>
        <v>6</v>
      </c>
      <c r="G371" s="12">
        <f t="shared" si="31"/>
        <v>0</v>
      </c>
      <c r="H371" s="4">
        <f t="shared" si="37"/>
        <v>0</v>
      </c>
      <c r="I371" s="4">
        <f t="shared" si="35"/>
        <v>180</v>
      </c>
      <c r="J371" s="12">
        <f t="shared" si="32"/>
        <v>180</v>
      </c>
      <c r="K371">
        <f t="shared" si="36"/>
        <v>22645</v>
      </c>
    </row>
    <row r="372" spans="1:11" x14ac:dyDescent="0.25">
      <c r="A372" s="2">
        <v>45297</v>
      </c>
      <c r="B372" s="4">
        <f t="shared" si="34"/>
        <v>1</v>
      </c>
      <c r="C372" s="2" t="s">
        <v>0</v>
      </c>
      <c r="D372">
        <f t="shared" si="38"/>
        <v>6</v>
      </c>
      <c r="E372">
        <f t="shared" si="33"/>
        <v>31</v>
      </c>
      <c r="F372" s="12">
        <f>ROUNDDOWN(VLOOKUP(C372,$M$7:$N$10,2,FALSE)*E372,)</f>
        <v>6</v>
      </c>
      <c r="G372" s="12">
        <f t="shared" si="31"/>
        <v>0</v>
      </c>
      <c r="H372" s="4">
        <f t="shared" si="37"/>
        <v>0</v>
      </c>
      <c r="I372" s="4">
        <f t="shared" si="35"/>
        <v>0</v>
      </c>
      <c r="J372" s="12">
        <f t="shared" si="32"/>
        <v>0</v>
      </c>
      <c r="K372">
        <f t="shared" si="36"/>
        <v>22645</v>
      </c>
    </row>
    <row r="373" spans="1:11" x14ac:dyDescent="0.25">
      <c r="A373" s="2">
        <v>45298</v>
      </c>
      <c r="B373" s="4">
        <f t="shared" si="34"/>
        <v>1</v>
      </c>
      <c r="C373" s="2" t="s">
        <v>0</v>
      </c>
      <c r="D373">
        <f t="shared" si="38"/>
        <v>7</v>
      </c>
      <c r="E373">
        <f t="shared" si="33"/>
        <v>31</v>
      </c>
      <c r="F373" s="12">
        <f>ROUNDDOWN(VLOOKUP(C373,$M$7:$N$10,2,FALSE)*E373,)</f>
        <v>6</v>
      </c>
      <c r="G373" s="12">
        <f t="shared" ref="G373:G436" si="39">IF(E373&lt;&gt;E374, 2400,0)</f>
        <v>0</v>
      </c>
      <c r="H373" s="4">
        <f t="shared" si="37"/>
        <v>465</v>
      </c>
      <c r="I373" s="4">
        <f t="shared" si="35"/>
        <v>0</v>
      </c>
      <c r="J373" s="12">
        <f t="shared" si="32"/>
        <v>-465</v>
      </c>
      <c r="K373">
        <f t="shared" si="36"/>
        <v>22180</v>
      </c>
    </row>
    <row r="374" spans="1:11" x14ac:dyDescent="0.25">
      <c r="A374" s="2">
        <v>45299</v>
      </c>
      <c r="B374" s="4">
        <f t="shared" si="34"/>
        <v>1</v>
      </c>
      <c r="C374" s="2" t="s">
        <v>0</v>
      </c>
      <c r="D374">
        <f t="shared" si="38"/>
        <v>1</v>
      </c>
      <c r="E374">
        <f t="shared" si="33"/>
        <v>31</v>
      </c>
      <c r="F374" s="12">
        <f>ROUNDDOWN(VLOOKUP(C374,$M$7:$N$10,2,FALSE)*E374,)</f>
        <v>6</v>
      </c>
      <c r="G374" s="12">
        <f t="shared" si="39"/>
        <v>0</v>
      </c>
      <c r="H374" s="4">
        <f t="shared" si="37"/>
        <v>0</v>
      </c>
      <c r="I374" s="4">
        <f t="shared" si="35"/>
        <v>180</v>
      </c>
      <c r="J374" s="12">
        <f t="shared" si="32"/>
        <v>180</v>
      </c>
      <c r="K374">
        <f t="shared" si="36"/>
        <v>22360</v>
      </c>
    </row>
    <row r="375" spans="1:11" x14ac:dyDescent="0.25">
      <c r="A375" s="2">
        <v>45300</v>
      </c>
      <c r="B375" s="4">
        <f t="shared" si="34"/>
        <v>1</v>
      </c>
      <c r="C375" s="2" t="s">
        <v>0</v>
      </c>
      <c r="D375">
        <f t="shared" si="38"/>
        <v>2</v>
      </c>
      <c r="E375">
        <f t="shared" si="33"/>
        <v>31</v>
      </c>
      <c r="F375" s="12">
        <f>ROUNDDOWN(VLOOKUP(C375,$M$7:$N$10,2,FALSE)*E375,)</f>
        <v>6</v>
      </c>
      <c r="G375" s="12">
        <f t="shared" si="39"/>
        <v>0</v>
      </c>
      <c r="H375" s="4">
        <f t="shared" si="37"/>
        <v>0</v>
      </c>
      <c r="I375" s="4">
        <f t="shared" si="35"/>
        <v>180</v>
      </c>
      <c r="J375" s="12">
        <f t="shared" ref="J375:J438" si="40">I375-H375-G375</f>
        <v>180</v>
      </c>
      <c r="K375">
        <f t="shared" si="36"/>
        <v>22540</v>
      </c>
    </row>
    <row r="376" spans="1:11" x14ac:dyDescent="0.25">
      <c r="A376" s="2">
        <v>45301</v>
      </c>
      <c r="B376" s="4">
        <f t="shared" si="34"/>
        <v>1</v>
      </c>
      <c r="C376" s="2" t="s">
        <v>0</v>
      </c>
      <c r="D376">
        <f t="shared" si="38"/>
        <v>3</v>
      </c>
      <c r="E376">
        <f t="shared" ref="E376:E439" si="41">IF(B375&lt;&gt;B376,E375+3,E375)</f>
        <v>31</v>
      </c>
      <c r="F376" s="12">
        <f>ROUNDDOWN(VLOOKUP(C376,$M$7:$N$10,2,FALSE)*E376,)</f>
        <v>6</v>
      </c>
      <c r="G376" s="12">
        <f t="shared" si="39"/>
        <v>0</v>
      </c>
      <c r="H376" s="4">
        <f t="shared" si="37"/>
        <v>0</v>
      </c>
      <c r="I376" s="4">
        <f t="shared" si="35"/>
        <v>180</v>
      </c>
      <c r="J376" s="12">
        <f t="shared" si="40"/>
        <v>180</v>
      </c>
      <c r="K376">
        <f t="shared" si="36"/>
        <v>22720</v>
      </c>
    </row>
    <row r="377" spans="1:11" x14ac:dyDescent="0.25">
      <c r="A377" s="2">
        <v>45302</v>
      </c>
      <c r="B377" s="4">
        <f t="shared" si="34"/>
        <v>1</v>
      </c>
      <c r="C377" s="2" t="s">
        <v>0</v>
      </c>
      <c r="D377">
        <f t="shared" si="38"/>
        <v>4</v>
      </c>
      <c r="E377">
        <f t="shared" si="41"/>
        <v>31</v>
      </c>
      <c r="F377" s="12">
        <f>ROUNDDOWN(VLOOKUP(C377,$M$7:$N$10,2,FALSE)*E377,)</f>
        <v>6</v>
      </c>
      <c r="G377" s="12">
        <f t="shared" si="39"/>
        <v>0</v>
      </c>
      <c r="H377" s="4">
        <f t="shared" si="37"/>
        <v>0</v>
      </c>
      <c r="I377" s="4">
        <f t="shared" si="35"/>
        <v>180</v>
      </c>
      <c r="J377" s="12">
        <f t="shared" si="40"/>
        <v>180</v>
      </c>
      <c r="K377">
        <f t="shared" si="36"/>
        <v>22900</v>
      </c>
    </row>
    <row r="378" spans="1:11" x14ac:dyDescent="0.25">
      <c r="A378" s="2">
        <v>45303</v>
      </c>
      <c r="B378" s="4">
        <f t="shared" si="34"/>
        <v>1</v>
      </c>
      <c r="C378" s="2" t="s">
        <v>0</v>
      </c>
      <c r="D378">
        <f t="shared" si="38"/>
        <v>5</v>
      </c>
      <c r="E378">
        <f t="shared" si="41"/>
        <v>31</v>
      </c>
      <c r="F378" s="12">
        <f>ROUNDDOWN(VLOOKUP(C378,$M$7:$N$10,2,FALSE)*E378,)</f>
        <v>6</v>
      </c>
      <c r="G378" s="12">
        <f t="shared" si="39"/>
        <v>0</v>
      </c>
      <c r="H378" s="4">
        <f t="shared" si="37"/>
        <v>0</v>
      </c>
      <c r="I378" s="4">
        <f t="shared" si="35"/>
        <v>180</v>
      </c>
      <c r="J378" s="12">
        <f t="shared" si="40"/>
        <v>180</v>
      </c>
      <c r="K378">
        <f t="shared" si="36"/>
        <v>23080</v>
      </c>
    </row>
    <row r="379" spans="1:11" x14ac:dyDescent="0.25">
      <c r="A379" s="2">
        <v>45304</v>
      </c>
      <c r="B379" s="4">
        <f t="shared" si="34"/>
        <v>1</v>
      </c>
      <c r="C379" s="2" t="s">
        <v>0</v>
      </c>
      <c r="D379">
        <f t="shared" si="38"/>
        <v>6</v>
      </c>
      <c r="E379">
        <f t="shared" si="41"/>
        <v>31</v>
      </c>
      <c r="F379" s="12">
        <f>ROUNDDOWN(VLOOKUP(C379,$M$7:$N$10,2,FALSE)*E379,)</f>
        <v>6</v>
      </c>
      <c r="G379" s="12">
        <f t="shared" si="39"/>
        <v>0</v>
      </c>
      <c r="H379" s="4">
        <f t="shared" si="37"/>
        <v>0</v>
      </c>
      <c r="I379" s="4">
        <f t="shared" si="35"/>
        <v>0</v>
      </c>
      <c r="J379" s="12">
        <f t="shared" si="40"/>
        <v>0</v>
      </c>
      <c r="K379">
        <f t="shared" si="36"/>
        <v>23080</v>
      </c>
    </row>
    <row r="380" spans="1:11" x14ac:dyDescent="0.25">
      <c r="A380" s="2">
        <v>45305</v>
      </c>
      <c r="B380" s="4">
        <f t="shared" si="34"/>
        <v>1</v>
      </c>
      <c r="C380" s="2" t="s">
        <v>0</v>
      </c>
      <c r="D380">
        <f t="shared" si="38"/>
        <v>7</v>
      </c>
      <c r="E380">
        <f t="shared" si="41"/>
        <v>31</v>
      </c>
      <c r="F380" s="12">
        <f>ROUNDDOWN(VLOOKUP(C380,$M$7:$N$10,2,FALSE)*E380,)</f>
        <v>6</v>
      </c>
      <c r="G380" s="12">
        <f t="shared" si="39"/>
        <v>0</v>
      </c>
      <c r="H380" s="4">
        <f t="shared" si="37"/>
        <v>465</v>
      </c>
      <c r="I380" s="4">
        <f t="shared" si="35"/>
        <v>0</v>
      </c>
      <c r="J380" s="12">
        <f t="shared" si="40"/>
        <v>-465</v>
      </c>
      <c r="K380">
        <f t="shared" si="36"/>
        <v>22615</v>
      </c>
    </row>
    <row r="381" spans="1:11" x14ac:dyDescent="0.25">
      <c r="A381" s="2">
        <v>45306</v>
      </c>
      <c r="B381" s="4">
        <f t="shared" si="34"/>
        <v>1</v>
      </c>
      <c r="C381" s="2" t="s">
        <v>0</v>
      </c>
      <c r="D381">
        <f t="shared" si="38"/>
        <v>1</v>
      </c>
      <c r="E381">
        <f t="shared" si="41"/>
        <v>31</v>
      </c>
      <c r="F381" s="12">
        <f>ROUNDDOWN(VLOOKUP(C381,$M$7:$N$10,2,FALSE)*E381,)</f>
        <v>6</v>
      </c>
      <c r="G381" s="12">
        <f t="shared" si="39"/>
        <v>0</v>
      </c>
      <c r="H381" s="4">
        <f t="shared" si="37"/>
        <v>0</v>
      </c>
      <c r="I381" s="4">
        <f t="shared" si="35"/>
        <v>180</v>
      </c>
      <c r="J381" s="12">
        <f t="shared" si="40"/>
        <v>180</v>
      </c>
      <c r="K381">
        <f t="shared" si="36"/>
        <v>22795</v>
      </c>
    </row>
    <row r="382" spans="1:11" x14ac:dyDescent="0.25">
      <c r="A382" s="2">
        <v>45307</v>
      </c>
      <c r="B382" s="4">
        <f t="shared" si="34"/>
        <v>1</v>
      </c>
      <c r="C382" s="2" t="s">
        <v>0</v>
      </c>
      <c r="D382">
        <f t="shared" si="38"/>
        <v>2</v>
      </c>
      <c r="E382">
        <f t="shared" si="41"/>
        <v>31</v>
      </c>
      <c r="F382" s="12">
        <f>ROUNDDOWN(VLOOKUP(C382,$M$7:$N$10,2,FALSE)*E382,)</f>
        <v>6</v>
      </c>
      <c r="G382" s="12">
        <f t="shared" si="39"/>
        <v>0</v>
      </c>
      <c r="H382" s="4">
        <f t="shared" si="37"/>
        <v>0</v>
      </c>
      <c r="I382" s="4">
        <f t="shared" si="35"/>
        <v>180</v>
      </c>
      <c r="J382" s="12">
        <f t="shared" si="40"/>
        <v>180</v>
      </c>
      <c r="K382">
        <f t="shared" si="36"/>
        <v>22975</v>
      </c>
    </row>
    <row r="383" spans="1:11" x14ac:dyDescent="0.25">
      <c r="A383" s="2">
        <v>45308</v>
      </c>
      <c r="B383" s="4">
        <f t="shared" si="34"/>
        <v>1</v>
      </c>
      <c r="C383" s="2" t="s">
        <v>0</v>
      </c>
      <c r="D383">
        <f t="shared" si="38"/>
        <v>3</v>
      </c>
      <c r="E383">
        <f t="shared" si="41"/>
        <v>31</v>
      </c>
      <c r="F383" s="12">
        <f>ROUNDDOWN(VLOOKUP(C383,$M$7:$N$10,2,FALSE)*E383,)</f>
        <v>6</v>
      </c>
      <c r="G383" s="12">
        <f t="shared" si="39"/>
        <v>0</v>
      </c>
      <c r="H383" s="4">
        <f t="shared" si="37"/>
        <v>0</v>
      </c>
      <c r="I383" s="4">
        <f t="shared" si="35"/>
        <v>180</v>
      </c>
      <c r="J383" s="12">
        <f t="shared" si="40"/>
        <v>180</v>
      </c>
      <c r="K383">
        <f t="shared" si="36"/>
        <v>23155</v>
      </c>
    </row>
    <row r="384" spans="1:11" x14ac:dyDescent="0.25">
      <c r="A384" s="2">
        <v>45309</v>
      </c>
      <c r="B384" s="4">
        <f t="shared" si="34"/>
        <v>1</v>
      </c>
      <c r="C384" s="2" t="s">
        <v>0</v>
      </c>
      <c r="D384">
        <f t="shared" si="38"/>
        <v>4</v>
      </c>
      <c r="E384">
        <f t="shared" si="41"/>
        <v>31</v>
      </c>
      <c r="F384" s="12">
        <f>ROUNDDOWN(VLOOKUP(C384,$M$7:$N$10,2,FALSE)*E384,)</f>
        <v>6</v>
      </c>
      <c r="G384" s="12">
        <f t="shared" si="39"/>
        <v>0</v>
      </c>
      <c r="H384" s="4">
        <f t="shared" si="37"/>
        <v>0</v>
      </c>
      <c r="I384" s="4">
        <f t="shared" si="35"/>
        <v>180</v>
      </c>
      <c r="J384" s="12">
        <f t="shared" si="40"/>
        <v>180</v>
      </c>
      <c r="K384">
        <f t="shared" si="36"/>
        <v>23335</v>
      </c>
    </row>
    <row r="385" spans="1:11" x14ac:dyDescent="0.25">
      <c r="A385" s="2">
        <v>45310</v>
      </c>
      <c r="B385" s="4">
        <f t="shared" si="34"/>
        <v>1</v>
      </c>
      <c r="C385" s="2" t="s">
        <v>0</v>
      </c>
      <c r="D385">
        <f t="shared" si="38"/>
        <v>5</v>
      </c>
      <c r="E385">
        <f t="shared" si="41"/>
        <v>31</v>
      </c>
      <c r="F385" s="12">
        <f>ROUNDDOWN(VLOOKUP(C385,$M$7:$N$10,2,FALSE)*E385,)</f>
        <v>6</v>
      </c>
      <c r="G385" s="12">
        <f t="shared" si="39"/>
        <v>0</v>
      </c>
      <c r="H385" s="4">
        <f t="shared" si="37"/>
        <v>0</v>
      </c>
      <c r="I385" s="4">
        <f t="shared" si="35"/>
        <v>180</v>
      </c>
      <c r="J385" s="12">
        <f t="shared" si="40"/>
        <v>180</v>
      </c>
      <c r="K385">
        <f t="shared" si="36"/>
        <v>23515</v>
      </c>
    </row>
    <row r="386" spans="1:11" x14ac:dyDescent="0.25">
      <c r="A386" s="2">
        <v>45311</v>
      </c>
      <c r="B386" s="4">
        <f t="shared" si="34"/>
        <v>1</v>
      </c>
      <c r="C386" s="2" t="s">
        <v>0</v>
      </c>
      <c r="D386">
        <f t="shared" si="38"/>
        <v>6</v>
      </c>
      <c r="E386">
        <f t="shared" si="41"/>
        <v>31</v>
      </c>
      <c r="F386" s="12">
        <f>ROUNDDOWN(VLOOKUP(C386,$M$7:$N$10,2,FALSE)*E386,)</f>
        <v>6</v>
      </c>
      <c r="G386" s="12">
        <f t="shared" si="39"/>
        <v>0</v>
      </c>
      <c r="H386" s="4">
        <f t="shared" si="37"/>
        <v>0</v>
      </c>
      <c r="I386" s="4">
        <f t="shared" si="35"/>
        <v>0</v>
      </c>
      <c r="J386" s="12">
        <f t="shared" si="40"/>
        <v>0</v>
      </c>
      <c r="K386">
        <f t="shared" si="36"/>
        <v>23515</v>
      </c>
    </row>
    <row r="387" spans="1:11" x14ac:dyDescent="0.25">
      <c r="A387" s="2">
        <v>45312</v>
      </c>
      <c r="B387" s="4">
        <f t="shared" ref="B387:B450" si="42">MONTH(A387)</f>
        <v>1</v>
      </c>
      <c r="C387" s="2" t="s">
        <v>0</v>
      </c>
      <c r="D387">
        <f t="shared" si="38"/>
        <v>7</v>
      </c>
      <c r="E387">
        <f t="shared" si="41"/>
        <v>31</v>
      </c>
      <c r="F387" s="12">
        <f>ROUNDDOWN(VLOOKUP(C387,$M$7:$N$10,2,FALSE)*E387,)</f>
        <v>6</v>
      </c>
      <c r="G387" s="12">
        <f t="shared" si="39"/>
        <v>0</v>
      </c>
      <c r="H387" s="4">
        <f t="shared" si="37"/>
        <v>465</v>
      </c>
      <c r="I387" s="4">
        <f t="shared" si="35"/>
        <v>0</v>
      </c>
      <c r="J387" s="12">
        <f t="shared" si="40"/>
        <v>-465</v>
      </c>
      <c r="K387">
        <f t="shared" si="36"/>
        <v>23050</v>
      </c>
    </row>
    <row r="388" spans="1:11" x14ac:dyDescent="0.25">
      <c r="A388" s="2">
        <v>45313</v>
      </c>
      <c r="B388" s="4">
        <f t="shared" si="42"/>
        <v>1</v>
      </c>
      <c r="C388" s="2" t="s">
        <v>0</v>
      </c>
      <c r="D388">
        <f t="shared" si="38"/>
        <v>1</v>
      </c>
      <c r="E388">
        <f t="shared" si="41"/>
        <v>31</v>
      </c>
      <c r="F388" s="12">
        <f>ROUNDDOWN(VLOOKUP(C388,$M$7:$N$10,2,FALSE)*E388,)</f>
        <v>6</v>
      </c>
      <c r="G388" s="12">
        <f t="shared" si="39"/>
        <v>0</v>
      </c>
      <c r="H388" s="4">
        <f t="shared" si="37"/>
        <v>0</v>
      </c>
      <c r="I388" s="4">
        <f t="shared" ref="I388:I451" si="43">IF(D388&lt;=5,F388*$N$4,0)</f>
        <v>180</v>
      </c>
      <c r="J388" s="12">
        <f t="shared" si="40"/>
        <v>180</v>
      </c>
      <c r="K388">
        <f t="shared" ref="K388:K451" si="44">K387+J388</f>
        <v>23230</v>
      </c>
    </row>
    <row r="389" spans="1:11" x14ac:dyDescent="0.25">
      <c r="A389" s="2">
        <v>45314</v>
      </c>
      <c r="B389" s="4">
        <f t="shared" si="42"/>
        <v>1</v>
      </c>
      <c r="C389" s="2" t="s">
        <v>0</v>
      </c>
      <c r="D389">
        <f t="shared" si="38"/>
        <v>2</v>
      </c>
      <c r="E389">
        <f t="shared" si="41"/>
        <v>31</v>
      </c>
      <c r="F389" s="12">
        <f>ROUNDDOWN(VLOOKUP(C389,$M$7:$N$10,2,FALSE)*E389,)</f>
        <v>6</v>
      </c>
      <c r="G389" s="12">
        <f t="shared" si="39"/>
        <v>0</v>
      </c>
      <c r="H389" s="4">
        <f t="shared" si="37"/>
        <v>0</v>
      </c>
      <c r="I389" s="4">
        <f t="shared" si="43"/>
        <v>180</v>
      </c>
      <c r="J389" s="12">
        <f t="shared" si="40"/>
        <v>180</v>
      </c>
      <c r="K389">
        <f t="shared" si="44"/>
        <v>23410</v>
      </c>
    </row>
    <row r="390" spans="1:11" x14ac:dyDescent="0.25">
      <c r="A390" s="2">
        <v>45315</v>
      </c>
      <c r="B390" s="4">
        <f t="shared" si="42"/>
        <v>1</v>
      </c>
      <c r="C390" s="2" t="s">
        <v>0</v>
      </c>
      <c r="D390">
        <f t="shared" si="38"/>
        <v>3</v>
      </c>
      <c r="E390">
        <f t="shared" si="41"/>
        <v>31</v>
      </c>
      <c r="F390" s="12">
        <f>ROUNDDOWN(VLOOKUP(C390,$M$7:$N$10,2,FALSE)*E390,)</f>
        <v>6</v>
      </c>
      <c r="G390" s="12">
        <f t="shared" si="39"/>
        <v>0</v>
      </c>
      <c r="H390" s="4">
        <f t="shared" si="37"/>
        <v>0</v>
      </c>
      <c r="I390" s="4">
        <f t="shared" si="43"/>
        <v>180</v>
      </c>
      <c r="J390" s="12">
        <f t="shared" si="40"/>
        <v>180</v>
      </c>
      <c r="K390">
        <f t="shared" si="44"/>
        <v>23590</v>
      </c>
    </row>
    <row r="391" spans="1:11" x14ac:dyDescent="0.25">
      <c r="A391" s="2">
        <v>45316</v>
      </c>
      <c r="B391" s="4">
        <f t="shared" si="42"/>
        <v>1</v>
      </c>
      <c r="C391" s="2" t="s">
        <v>0</v>
      </c>
      <c r="D391">
        <f t="shared" si="38"/>
        <v>4</v>
      </c>
      <c r="E391">
        <f t="shared" si="41"/>
        <v>31</v>
      </c>
      <c r="F391" s="12">
        <f>ROUNDDOWN(VLOOKUP(C391,$M$7:$N$10,2,FALSE)*E391,)</f>
        <v>6</v>
      </c>
      <c r="G391" s="12">
        <f t="shared" si="39"/>
        <v>0</v>
      </c>
      <c r="H391" s="4">
        <f t="shared" ref="H391:H454" si="45">IF(D391&lt;=5,0,IF(D391=7,$N$5*E391,0))</f>
        <v>0</v>
      </c>
      <c r="I391" s="4">
        <f t="shared" si="43"/>
        <v>180</v>
      </c>
      <c r="J391" s="12">
        <f t="shared" si="40"/>
        <v>180</v>
      </c>
      <c r="K391">
        <f t="shared" si="44"/>
        <v>23770</v>
      </c>
    </row>
    <row r="392" spans="1:11" x14ac:dyDescent="0.25">
      <c r="A392" s="2">
        <v>45317</v>
      </c>
      <c r="B392" s="4">
        <f t="shared" si="42"/>
        <v>1</v>
      </c>
      <c r="C392" s="2" t="s">
        <v>0</v>
      </c>
      <c r="D392">
        <f t="shared" si="38"/>
        <v>5</v>
      </c>
      <c r="E392">
        <f t="shared" si="41"/>
        <v>31</v>
      </c>
      <c r="F392" s="12">
        <f>ROUNDDOWN(VLOOKUP(C392,$M$7:$N$10,2,FALSE)*E392,)</f>
        <v>6</v>
      </c>
      <c r="G392" s="12">
        <f t="shared" si="39"/>
        <v>0</v>
      </c>
      <c r="H392" s="4">
        <f t="shared" si="45"/>
        <v>0</v>
      </c>
      <c r="I392" s="4">
        <f t="shared" si="43"/>
        <v>180</v>
      </c>
      <c r="J392" s="12">
        <f t="shared" si="40"/>
        <v>180</v>
      </c>
      <c r="K392">
        <f t="shared" si="44"/>
        <v>23950</v>
      </c>
    </row>
    <row r="393" spans="1:11" x14ac:dyDescent="0.25">
      <c r="A393" s="2">
        <v>45318</v>
      </c>
      <c r="B393" s="4">
        <f t="shared" si="42"/>
        <v>1</v>
      </c>
      <c r="C393" s="2" t="s">
        <v>0</v>
      </c>
      <c r="D393">
        <f t="shared" si="38"/>
        <v>6</v>
      </c>
      <c r="E393">
        <f t="shared" si="41"/>
        <v>31</v>
      </c>
      <c r="F393" s="12">
        <f>ROUNDDOWN(VLOOKUP(C393,$M$7:$N$10,2,FALSE)*E393,)</f>
        <v>6</v>
      </c>
      <c r="G393" s="12">
        <f t="shared" si="39"/>
        <v>0</v>
      </c>
      <c r="H393" s="4">
        <f t="shared" si="45"/>
        <v>0</v>
      </c>
      <c r="I393" s="4">
        <f t="shared" si="43"/>
        <v>0</v>
      </c>
      <c r="J393" s="12">
        <f t="shared" si="40"/>
        <v>0</v>
      </c>
      <c r="K393">
        <f t="shared" si="44"/>
        <v>23950</v>
      </c>
    </row>
    <row r="394" spans="1:11" x14ac:dyDescent="0.25">
      <c r="A394" s="2">
        <v>45319</v>
      </c>
      <c r="B394" s="4">
        <f t="shared" si="42"/>
        <v>1</v>
      </c>
      <c r="C394" s="2" t="s">
        <v>0</v>
      </c>
      <c r="D394">
        <f t="shared" si="38"/>
        <v>7</v>
      </c>
      <c r="E394">
        <f t="shared" si="41"/>
        <v>31</v>
      </c>
      <c r="F394" s="12">
        <f>ROUNDDOWN(VLOOKUP(C394,$M$7:$N$10,2,FALSE)*E394,)</f>
        <v>6</v>
      </c>
      <c r="G394" s="12">
        <f t="shared" si="39"/>
        <v>0</v>
      </c>
      <c r="H394" s="4">
        <f t="shared" si="45"/>
        <v>465</v>
      </c>
      <c r="I394" s="4">
        <f t="shared" si="43"/>
        <v>0</v>
      </c>
      <c r="J394" s="12">
        <f t="shared" si="40"/>
        <v>-465</v>
      </c>
      <c r="K394">
        <f t="shared" si="44"/>
        <v>23485</v>
      </c>
    </row>
    <row r="395" spans="1:11" x14ac:dyDescent="0.25">
      <c r="A395" s="2">
        <v>45320</v>
      </c>
      <c r="B395" s="4">
        <f t="shared" si="42"/>
        <v>1</v>
      </c>
      <c r="C395" s="2" t="s">
        <v>0</v>
      </c>
      <c r="D395">
        <f t="shared" si="38"/>
        <v>1</v>
      </c>
      <c r="E395">
        <f t="shared" si="41"/>
        <v>31</v>
      </c>
      <c r="F395" s="12">
        <f>ROUNDDOWN(VLOOKUP(C395,$M$7:$N$10,2,FALSE)*E395,)</f>
        <v>6</v>
      </c>
      <c r="G395" s="12">
        <f t="shared" si="39"/>
        <v>0</v>
      </c>
      <c r="H395" s="4">
        <f t="shared" si="45"/>
        <v>0</v>
      </c>
      <c r="I395" s="4">
        <f t="shared" si="43"/>
        <v>180</v>
      </c>
      <c r="J395" s="12">
        <f t="shared" si="40"/>
        <v>180</v>
      </c>
      <c r="K395">
        <f t="shared" si="44"/>
        <v>23665</v>
      </c>
    </row>
    <row r="396" spans="1:11" x14ac:dyDescent="0.25">
      <c r="A396" s="2">
        <v>45321</v>
      </c>
      <c r="B396" s="4">
        <f t="shared" si="42"/>
        <v>1</v>
      </c>
      <c r="C396" s="2" t="s">
        <v>0</v>
      </c>
      <c r="D396">
        <f t="shared" si="38"/>
        <v>2</v>
      </c>
      <c r="E396">
        <f t="shared" si="41"/>
        <v>31</v>
      </c>
      <c r="F396" s="12">
        <f>ROUNDDOWN(VLOOKUP(C396,$M$7:$N$10,2,FALSE)*E396,)</f>
        <v>6</v>
      </c>
      <c r="G396" s="12">
        <f t="shared" si="39"/>
        <v>0</v>
      </c>
      <c r="H396" s="4">
        <f t="shared" si="45"/>
        <v>0</v>
      </c>
      <c r="I396" s="4">
        <f t="shared" si="43"/>
        <v>180</v>
      </c>
      <c r="J396" s="12">
        <f t="shared" si="40"/>
        <v>180</v>
      </c>
      <c r="K396">
        <f t="shared" si="44"/>
        <v>23845</v>
      </c>
    </row>
    <row r="397" spans="1:11" x14ac:dyDescent="0.25">
      <c r="A397" s="2">
        <v>45322</v>
      </c>
      <c r="B397" s="4">
        <f t="shared" si="42"/>
        <v>1</v>
      </c>
      <c r="C397" s="2" t="s">
        <v>0</v>
      </c>
      <c r="D397">
        <f t="shared" si="38"/>
        <v>3</v>
      </c>
      <c r="E397">
        <f t="shared" si="41"/>
        <v>31</v>
      </c>
      <c r="F397" s="12">
        <f>ROUNDDOWN(VLOOKUP(C397,$M$7:$N$10,2,FALSE)*E397,)</f>
        <v>6</v>
      </c>
      <c r="G397" s="12">
        <f t="shared" si="39"/>
        <v>2400</v>
      </c>
      <c r="H397" s="4">
        <f t="shared" si="45"/>
        <v>0</v>
      </c>
      <c r="I397" s="4">
        <f t="shared" si="43"/>
        <v>180</v>
      </c>
      <c r="J397" s="12">
        <f t="shared" si="40"/>
        <v>-2220</v>
      </c>
      <c r="K397">
        <f t="shared" si="44"/>
        <v>21625</v>
      </c>
    </row>
    <row r="398" spans="1:11" x14ac:dyDescent="0.25">
      <c r="A398" s="2">
        <v>45323</v>
      </c>
      <c r="B398" s="4">
        <f t="shared" si="42"/>
        <v>2</v>
      </c>
      <c r="C398" s="2" t="s">
        <v>0</v>
      </c>
      <c r="D398">
        <f t="shared" si="38"/>
        <v>4</v>
      </c>
      <c r="E398">
        <f t="shared" si="41"/>
        <v>34</v>
      </c>
      <c r="F398" s="12">
        <f>ROUNDDOWN(VLOOKUP(C398,$M$7:$N$10,2,FALSE)*E398,)</f>
        <v>6</v>
      </c>
      <c r="G398" s="12">
        <f t="shared" si="39"/>
        <v>0</v>
      </c>
      <c r="H398" s="4">
        <f t="shared" si="45"/>
        <v>0</v>
      </c>
      <c r="I398" s="4">
        <f t="shared" si="43"/>
        <v>180</v>
      </c>
      <c r="J398" s="12">
        <f t="shared" si="40"/>
        <v>180</v>
      </c>
      <c r="K398">
        <f t="shared" si="44"/>
        <v>21805</v>
      </c>
    </row>
    <row r="399" spans="1:11" x14ac:dyDescent="0.25">
      <c r="A399" s="2">
        <v>45324</v>
      </c>
      <c r="B399" s="4">
        <f t="shared" si="42"/>
        <v>2</v>
      </c>
      <c r="C399" s="2" t="s">
        <v>0</v>
      </c>
      <c r="D399">
        <f t="shared" si="38"/>
        <v>5</v>
      </c>
      <c r="E399">
        <f t="shared" si="41"/>
        <v>34</v>
      </c>
      <c r="F399" s="12">
        <f>ROUNDDOWN(VLOOKUP(C399,$M$7:$N$10,2,FALSE)*E399,)</f>
        <v>6</v>
      </c>
      <c r="G399" s="12">
        <f t="shared" si="39"/>
        <v>0</v>
      </c>
      <c r="H399" s="4">
        <f t="shared" si="45"/>
        <v>0</v>
      </c>
      <c r="I399" s="4">
        <f t="shared" si="43"/>
        <v>180</v>
      </c>
      <c r="J399" s="12">
        <f t="shared" si="40"/>
        <v>180</v>
      </c>
      <c r="K399">
        <f t="shared" si="44"/>
        <v>21985</v>
      </c>
    </row>
    <row r="400" spans="1:11" x14ac:dyDescent="0.25">
      <c r="A400" s="2">
        <v>45325</v>
      </c>
      <c r="B400" s="4">
        <f t="shared" si="42"/>
        <v>2</v>
      </c>
      <c r="C400" s="2" t="s">
        <v>0</v>
      </c>
      <c r="D400">
        <f t="shared" si="38"/>
        <v>6</v>
      </c>
      <c r="E400">
        <f t="shared" si="41"/>
        <v>34</v>
      </c>
      <c r="F400" s="12">
        <f>ROUNDDOWN(VLOOKUP(C400,$M$7:$N$10,2,FALSE)*E400,)</f>
        <v>6</v>
      </c>
      <c r="G400" s="12">
        <f t="shared" si="39"/>
        <v>0</v>
      </c>
      <c r="H400" s="4">
        <f t="shared" si="45"/>
        <v>0</v>
      </c>
      <c r="I400" s="4">
        <f t="shared" si="43"/>
        <v>0</v>
      </c>
      <c r="J400" s="12">
        <f t="shared" si="40"/>
        <v>0</v>
      </c>
      <c r="K400">
        <f t="shared" si="44"/>
        <v>21985</v>
      </c>
    </row>
    <row r="401" spans="1:11" x14ac:dyDescent="0.25">
      <c r="A401" s="2">
        <v>45326</v>
      </c>
      <c r="B401" s="4">
        <f t="shared" si="42"/>
        <v>2</v>
      </c>
      <c r="C401" s="2" t="s">
        <v>0</v>
      </c>
      <c r="D401">
        <f t="shared" si="38"/>
        <v>7</v>
      </c>
      <c r="E401">
        <f t="shared" si="41"/>
        <v>34</v>
      </c>
      <c r="F401" s="12">
        <f>ROUNDDOWN(VLOOKUP(C401,$M$7:$N$10,2,FALSE)*E401,)</f>
        <v>6</v>
      </c>
      <c r="G401" s="12">
        <f t="shared" si="39"/>
        <v>0</v>
      </c>
      <c r="H401" s="4">
        <f t="shared" si="45"/>
        <v>510</v>
      </c>
      <c r="I401" s="4">
        <f t="shared" si="43"/>
        <v>0</v>
      </c>
      <c r="J401" s="12">
        <f t="shared" si="40"/>
        <v>-510</v>
      </c>
      <c r="K401">
        <f t="shared" si="44"/>
        <v>21475</v>
      </c>
    </row>
    <row r="402" spans="1:11" x14ac:dyDescent="0.25">
      <c r="A402" s="2">
        <v>45327</v>
      </c>
      <c r="B402" s="4">
        <f t="shared" si="42"/>
        <v>2</v>
      </c>
      <c r="C402" s="2" t="s">
        <v>0</v>
      </c>
      <c r="D402">
        <f t="shared" si="38"/>
        <v>1</v>
      </c>
      <c r="E402">
        <f t="shared" si="41"/>
        <v>34</v>
      </c>
      <c r="F402" s="12">
        <f>ROUNDDOWN(VLOOKUP(C402,$M$7:$N$10,2,FALSE)*E402,)</f>
        <v>6</v>
      </c>
      <c r="G402" s="12">
        <f t="shared" si="39"/>
        <v>0</v>
      </c>
      <c r="H402" s="4">
        <f t="shared" si="45"/>
        <v>0</v>
      </c>
      <c r="I402" s="4">
        <f t="shared" si="43"/>
        <v>180</v>
      </c>
      <c r="J402" s="12">
        <f t="shared" si="40"/>
        <v>180</v>
      </c>
      <c r="K402">
        <f t="shared" si="44"/>
        <v>21655</v>
      </c>
    </row>
    <row r="403" spans="1:11" x14ac:dyDescent="0.25">
      <c r="A403" s="2">
        <v>45328</v>
      </c>
      <c r="B403" s="4">
        <f t="shared" si="42"/>
        <v>2</v>
      </c>
      <c r="C403" s="2" t="s">
        <v>0</v>
      </c>
      <c r="D403">
        <f t="shared" si="38"/>
        <v>2</v>
      </c>
      <c r="E403">
        <f t="shared" si="41"/>
        <v>34</v>
      </c>
      <c r="F403" s="12">
        <f>ROUNDDOWN(VLOOKUP(C403,$M$7:$N$10,2,FALSE)*E403,)</f>
        <v>6</v>
      </c>
      <c r="G403" s="12">
        <f t="shared" si="39"/>
        <v>0</v>
      </c>
      <c r="H403" s="4">
        <f t="shared" si="45"/>
        <v>0</v>
      </c>
      <c r="I403" s="4">
        <f t="shared" si="43"/>
        <v>180</v>
      </c>
      <c r="J403" s="12">
        <f t="shared" si="40"/>
        <v>180</v>
      </c>
      <c r="K403">
        <f t="shared" si="44"/>
        <v>21835</v>
      </c>
    </row>
    <row r="404" spans="1:11" x14ac:dyDescent="0.25">
      <c r="A404" s="2">
        <v>45329</v>
      </c>
      <c r="B404" s="4">
        <f t="shared" si="42"/>
        <v>2</v>
      </c>
      <c r="C404" s="2" t="s">
        <v>0</v>
      </c>
      <c r="D404">
        <f t="shared" si="38"/>
        <v>3</v>
      </c>
      <c r="E404">
        <f t="shared" si="41"/>
        <v>34</v>
      </c>
      <c r="F404" s="12">
        <f>ROUNDDOWN(VLOOKUP(C404,$M$7:$N$10,2,FALSE)*E404,)</f>
        <v>6</v>
      </c>
      <c r="G404" s="12">
        <f t="shared" si="39"/>
        <v>0</v>
      </c>
      <c r="H404" s="4">
        <f t="shared" si="45"/>
        <v>0</v>
      </c>
      <c r="I404" s="4">
        <f t="shared" si="43"/>
        <v>180</v>
      </c>
      <c r="J404" s="12">
        <f t="shared" si="40"/>
        <v>180</v>
      </c>
      <c r="K404">
        <f t="shared" si="44"/>
        <v>22015</v>
      </c>
    </row>
    <row r="405" spans="1:11" x14ac:dyDescent="0.25">
      <c r="A405" s="2">
        <v>45330</v>
      </c>
      <c r="B405" s="4">
        <f t="shared" si="42"/>
        <v>2</v>
      </c>
      <c r="C405" s="2" t="s">
        <v>0</v>
      </c>
      <c r="D405">
        <f t="shared" si="38"/>
        <v>4</v>
      </c>
      <c r="E405">
        <f t="shared" si="41"/>
        <v>34</v>
      </c>
      <c r="F405" s="12">
        <f>ROUNDDOWN(VLOOKUP(C405,$M$7:$N$10,2,FALSE)*E405,)</f>
        <v>6</v>
      </c>
      <c r="G405" s="12">
        <f t="shared" si="39"/>
        <v>0</v>
      </c>
      <c r="H405" s="4">
        <f t="shared" si="45"/>
        <v>0</v>
      </c>
      <c r="I405" s="4">
        <f t="shared" si="43"/>
        <v>180</v>
      </c>
      <c r="J405" s="12">
        <f t="shared" si="40"/>
        <v>180</v>
      </c>
      <c r="K405">
        <f t="shared" si="44"/>
        <v>22195</v>
      </c>
    </row>
    <row r="406" spans="1:11" x14ac:dyDescent="0.25">
      <c r="A406" s="2">
        <v>45331</v>
      </c>
      <c r="B406" s="4">
        <f t="shared" si="42"/>
        <v>2</v>
      </c>
      <c r="C406" s="2" t="s">
        <v>0</v>
      </c>
      <c r="D406">
        <f t="shared" si="38"/>
        <v>5</v>
      </c>
      <c r="E406">
        <f t="shared" si="41"/>
        <v>34</v>
      </c>
      <c r="F406" s="12">
        <f>ROUNDDOWN(VLOOKUP(C406,$M$7:$N$10,2,FALSE)*E406,)</f>
        <v>6</v>
      </c>
      <c r="G406" s="12">
        <f t="shared" si="39"/>
        <v>0</v>
      </c>
      <c r="H406" s="4">
        <f t="shared" si="45"/>
        <v>0</v>
      </c>
      <c r="I406" s="4">
        <f t="shared" si="43"/>
        <v>180</v>
      </c>
      <c r="J406" s="12">
        <f t="shared" si="40"/>
        <v>180</v>
      </c>
      <c r="K406">
        <f t="shared" si="44"/>
        <v>22375</v>
      </c>
    </row>
    <row r="407" spans="1:11" x14ac:dyDescent="0.25">
      <c r="A407" s="2">
        <v>45332</v>
      </c>
      <c r="B407" s="4">
        <f t="shared" si="42"/>
        <v>2</v>
      </c>
      <c r="C407" s="2" t="s">
        <v>0</v>
      </c>
      <c r="D407">
        <f t="shared" si="38"/>
        <v>6</v>
      </c>
      <c r="E407">
        <f t="shared" si="41"/>
        <v>34</v>
      </c>
      <c r="F407" s="12">
        <f>ROUNDDOWN(VLOOKUP(C407,$M$7:$N$10,2,FALSE)*E407,)</f>
        <v>6</v>
      </c>
      <c r="G407" s="12">
        <f t="shared" si="39"/>
        <v>0</v>
      </c>
      <c r="H407" s="4">
        <f t="shared" si="45"/>
        <v>0</v>
      </c>
      <c r="I407" s="4">
        <f t="shared" si="43"/>
        <v>0</v>
      </c>
      <c r="J407" s="12">
        <f t="shared" si="40"/>
        <v>0</v>
      </c>
      <c r="K407">
        <f t="shared" si="44"/>
        <v>22375</v>
      </c>
    </row>
    <row r="408" spans="1:11" x14ac:dyDescent="0.25">
      <c r="A408" s="2">
        <v>45333</v>
      </c>
      <c r="B408" s="4">
        <f t="shared" si="42"/>
        <v>2</v>
      </c>
      <c r="C408" s="2" t="s">
        <v>0</v>
      </c>
      <c r="D408">
        <f t="shared" si="38"/>
        <v>7</v>
      </c>
      <c r="E408">
        <f t="shared" si="41"/>
        <v>34</v>
      </c>
      <c r="F408" s="12">
        <f>ROUNDDOWN(VLOOKUP(C408,$M$7:$N$10,2,FALSE)*E408,)</f>
        <v>6</v>
      </c>
      <c r="G408" s="12">
        <f t="shared" si="39"/>
        <v>0</v>
      </c>
      <c r="H408" s="4">
        <f t="shared" si="45"/>
        <v>510</v>
      </c>
      <c r="I408" s="4">
        <f t="shared" si="43"/>
        <v>0</v>
      </c>
      <c r="J408" s="12">
        <f t="shared" si="40"/>
        <v>-510</v>
      </c>
      <c r="K408">
        <f t="shared" si="44"/>
        <v>21865</v>
      </c>
    </row>
    <row r="409" spans="1:11" x14ac:dyDescent="0.25">
      <c r="A409" s="2">
        <v>45334</v>
      </c>
      <c r="B409" s="4">
        <f t="shared" si="42"/>
        <v>2</v>
      </c>
      <c r="C409" s="2" t="s">
        <v>0</v>
      </c>
      <c r="D409">
        <f t="shared" si="38"/>
        <v>1</v>
      </c>
      <c r="E409">
        <f t="shared" si="41"/>
        <v>34</v>
      </c>
      <c r="F409" s="12">
        <f>ROUNDDOWN(VLOOKUP(C409,$M$7:$N$10,2,FALSE)*E409,)</f>
        <v>6</v>
      </c>
      <c r="G409" s="12">
        <f t="shared" si="39"/>
        <v>0</v>
      </c>
      <c r="H409" s="4">
        <f t="shared" si="45"/>
        <v>0</v>
      </c>
      <c r="I409" s="4">
        <f t="shared" si="43"/>
        <v>180</v>
      </c>
      <c r="J409" s="12">
        <f t="shared" si="40"/>
        <v>180</v>
      </c>
      <c r="K409">
        <f t="shared" si="44"/>
        <v>22045</v>
      </c>
    </row>
    <row r="410" spans="1:11" x14ac:dyDescent="0.25">
      <c r="A410" s="2">
        <v>45335</v>
      </c>
      <c r="B410" s="4">
        <f t="shared" si="42"/>
        <v>2</v>
      </c>
      <c r="C410" s="2" t="s">
        <v>0</v>
      </c>
      <c r="D410">
        <f t="shared" si="38"/>
        <v>2</v>
      </c>
      <c r="E410">
        <f t="shared" si="41"/>
        <v>34</v>
      </c>
      <c r="F410" s="12">
        <f>ROUNDDOWN(VLOOKUP(C410,$M$7:$N$10,2,FALSE)*E410,)</f>
        <v>6</v>
      </c>
      <c r="G410" s="12">
        <f t="shared" si="39"/>
        <v>0</v>
      </c>
      <c r="H410" s="4">
        <f t="shared" si="45"/>
        <v>0</v>
      </c>
      <c r="I410" s="4">
        <f t="shared" si="43"/>
        <v>180</v>
      </c>
      <c r="J410" s="12">
        <f t="shared" si="40"/>
        <v>180</v>
      </c>
      <c r="K410">
        <f t="shared" si="44"/>
        <v>22225</v>
      </c>
    </row>
    <row r="411" spans="1:11" x14ac:dyDescent="0.25">
      <c r="A411" s="2">
        <v>45336</v>
      </c>
      <c r="B411" s="4">
        <f t="shared" si="42"/>
        <v>2</v>
      </c>
      <c r="C411" s="2" t="s">
        <v>0</v>
      </c>
      <c r="D411">
        <f t="shared" si="38"/>
        <v>3</v>
      </c>
      <c r="E411">
        <f t="shared" si="41"/>
        <v>34</v>
      </c>
      <c r="F411" s="12">
        <f>ROUNDDOWN(VLOOKUP(C411,$M$7:$N$10,2,FALSE)*E411,)</f>
        <v>6</v>
      </c>
      <c r="G411" s="12">
        <f t="shared" si="39"/>
        <v>0</v>
      </c>
      <c r="H411" s="4">
        <f t="shared" si="45"/>
        <v>0</v>
      </c>
      <c r="I411" s="4">
        <f t="shared" si="43"/>
        <v>180</v>
      </c>
      <c r="J411" s="12">
        <f t="shared" si="40"/>
        <v>180</v>
      </c>
      <c r="K411">
        <f t="shared" si="44"/>
        <v>22405</v>
      </c>
    </row>
    <row r="412" spans="1:11" x14ac:dyDescent="0.25">
      <c r="A412" s="2">
        <v>45337</v>
      </c>
      <c r="B412" s="4">
        <f t="shared" si="42"/>
        <v>2</v>
      </c>
      <c r="C412" s="2" t="s">
        <v>0</v>
      </c>
      <c r="D412">
        <f t="shared" si="38"/>
        <v>4</v>
      </c>
      <c r="E412">
        <f t="shared" si="41"/>
        <v>34</v>
      </c>
      <c r="F412" s="12">
        <f>ROUNDDOWN(VLOOKUP(C412,$M$7:$N$10,2,FALSE)*E412,)</f>
        <v>6</v>
      </c>
      <c r="G412" s="12">
        <f t="shared" si="39"/>
        <v>0</v>
      </c>
      <c r="H412" s="4">
        <f t="shared" si="45"/>
        <v>0</v>
      </c>
      <c r="I412" s="4">
        <f t="shared" si="43"/>
        <v>180</v>
      </c>
      <c r="J412" s="12">
        <f t="shared" si="40"/>
        <v>180</v>
      </c>
      <c r="K412">
        <f t="shared" si="44"/>
        <v>22585</v>
      </c>
    </row>
    <row r="413" spans="1:11" x14ac:dyDescent="0.25">
      <c r="A413" s="2">
        <v>45338</v>
      </c>
      <c r="B413" s="4">
        <f t="shared" si="42"/>
        <v>2</v>
      </c>
      <c r="C413" s="2" t="s">
        <v>0</v>
      </c>
      <c r="D413">
        <f t="shared" si="38"/>
        <v>5</v>
      </c>
      <c r="E413">
        <f t="shared" si="41"/>
        <v>34</v>
      </c>
      <c r="F413" s="12">
        <f>ROUNDDOWN(VLOOKUP(C413,$M$7:$N$10,2,FALSE)*E413,)</f>
        <v>6</v>
      </c>
      <c r="G413" s="12">
        <f t="shared" si="39"/>
        <v>0</v>
      </c>
      <c r="H413" s="4">
        <f t="shared" si="45"/>
        <v>0</v>
      </c>
      <c r="I413" s="4">
        <f t="shared" si="43"/>
        <v>180</v>
      </c>
      <c r="J413" s="12">
        <f t="shared" si="40"/>
        <v>180</v>
      </c>
      <c r="K413">
        <f t="shared" si="44"/>
        <v>22765</v>
      </c>
    </row>
    <row r="414" spans="1:11" x14ac:dyDescent="0.25">
      <c r="A414" s="2">
        <v>45339</v>
      </c>
      <c r="B414" s="4">
        <f t="shared" si="42"/>
        <v>2</v>
      </c>
      <c r="C414" s="2" t="s">
        <v>0</v>
      </c>
      <c r="D414">
        <f t="shared" si="38"/>
        <v>6</v>
      </c>
      <c r="E414">
        <f t="shared" si="41"/>
        <v>34</v>
      </c>
      <c r="F414" s="12">
        <f>ROUNDDOWN(VLOOKUP(C414,$M$7:$N$10,2,FALSE)*E414,)</f>
        <v>6</v>
      </c>
      <c r="G414" s="12">
        <f t="shared" si="39"/>
        <v>0</v>
      </c>
      <c r="H414" s="4">
        <f t="shared" si="45"/>
        <v>0</v>
      </c>
      <c r="I414" s="4">
        <f t="shared" si="43"/>
        <v>0</v>
      </c>
      <c r="J414" s="12">
        <f t="shared" si="40"/>
        <v>0</v>
      </c>
      <c r="K414">
        <f t="shared" si="44"/>
        <v>22765</v>
      </c>
    </row>
    <row r="415" spans="1:11" x14ac:dyDescent="0.25">
      <c r="A415" s="2">
        <v>45340</v>
      </c>
      <c r="B415" s="4">
        <f t="shared" si="42"/>
        <v>2</v>
      </c>
      <c r="C415" s="2" t="s">
        <v>0</v>
      </c>
      <c r="D415">
        <f t="shared" si="38"/>
        <v>7</v>
      </c>
      <c r="E415">
        <f t="shared" si="41"/>
        <v>34</v>
      </c>
      <c r="F415" s="12">
        <f>ROUNDDOWN(VLOOKUP(C415,$M$7:$N$10,2,FALSE)*E415,)</f>
        <v>6</v>
      </c>
      <c r="G415" s="12">
        <f t="shared" si="39"/>
        <v>0</v>
      </c>
      <c r="H415" s="4">
        <f t="shared" si="45"/>
        <v>510</v>
      </c>
      <c r="I415" s="4">
        <f t="shared" si="43"/>
        <v>0</v>
      </c>
      <c r="J415" s="12">
        <f t="shared" si="40"/>
        <v>-510</v>
      </c>
      <c r="K415">
        <f t="shared" si="44"/>
        <v>22255</v>
      </c>
    </row>
    <row r="416" spans="1:11" x14ac:dyDescent="0.25">
      <c r="A416" s="2">
        <v>45341</v>
      </c>
      <c r="B416" s="4">
        <f t="shared" si="42"/>
        <v>2</v>
      </c>
      <c r="C416" s="2" t="s">
        <v>0</v>
      </c>
      <c r="D416">
        <f t="shared" si="38"/>
        <v>1</v>
      </c>
      <c r="E416">
        <f t="shared" si="41"/>
        <v>34</v>
      </c>
      <c r="F416" s="12">
        <f>ROUNDDOWN(VLOOKUP(C416,$M$7:$N$10,2,FALSE)*E416,)</f>
        <v>6</v>
      </c>
      <c r="G416" s="12">
        <f t="shared" si="39"/>
        <v>0</v>
      </c>
      <c r="H416" s="4">
        <f t="shared" si="45"/>
        <v>0</v>
      </c>
      <c r="I416" s="4">
        <f t="shared" si="43"/>
        <v>180</v>
      </c>
      <c r="J416" s="12">
        <f t="shared" si="40"/>
        <v>180</v>
      </c>
      <c r="K416">
        <f t="shared" si="44"/>
        <v>22435</v>
      </c>
    </row>
    <row r="417" spans="1:11" x14ac:dyDescent="0.25">
      <c r="A417" s="2">
        <v>45342</v>
      </c>
      <c r="B417" s="4">
        <f t="shared" si="42"/>
        <v>2</v>
      </c>
      <c r="C417" s="2" t="s">
        <v>0</v>
      </c>
      <c r="D417">
        <f t="shared" si="38"/>
        <v>2</v>
      </c>
      <c r="E417">
        <f t="shared" si="41"/>
        <v>34</v>
      </c>
      <c r="F417" s="12">
        <f>ROUNDDOWN(VLOOKUP(C417,$M$7:$N$10,2,FALSE)*E417,)</f>
        <v>6</v>
      </c>
      <c r="G417" s="12">
        <f t="shared" si="39"/>
        <v>0</v>
      </c>
      <c r="H417" s="4">
        <f t="shared" si="45"/>
        <v>0</v>
      </c>
      <c r="I417" s="4">
        <f t="shared" si="43"/>
        <v>180</v>
      </c>
      <c r="J417" s="12">
        <f t="shared" si="40"/>
        <v>180</v>
      </c>
      <c r="K417">
        <f t="shared" si="44"/>
        <v>22615</v>
      </c>
    </row>
    <row r="418" spans="1:11" x14ac:dyDescent="0.25">
      <c r="A418" s="2">
        <v>45343</v>
      </c>
      <c r="B418" s="4">
        <f t="shared" si="42"/>
        <v>2</v>
      </c>
      <c r="C418" s="2" t="s">
        <v>0</v>
      </c>
      <c r="D418">
        <f t="shared" si="38"/>
        <v>3</v>
      </c>
      <c r="E418">
        <f t="shared" si="41"/>
        <v>34</v>
      </c>
      <c r="F418" s="12">
        <f>ROUNDDOWN(VLOOKUP(C418,$M$7:$N$10,2,FALSE)*E418,)</f>
        <v>6</v>
      </c>
      <c r="G418" s="12">
        <f t="shared" si="39"/>
        <v>0</v>
      </c>
      <c r="H418" s="4">
        <f t="shared" si="45"/>
        <v>0</v>
      </c>
      <c r="I418" s="4">
        <f t="shared" si="43"/>
        <v>180</v>
      </c>
      <c r="J418" s="12">
        <f t="shared" si="40"/>
        <v>180</v>
      </c>
      <c r="K418">
        <f t="shared" si="44"/>
        <v>22795</v>
      </c>
    </row>
    <row r="419" spans="1:11" x14ac:dyDescent="0.25">
      <c r="A419" s="2">
        <v>45344</v>
      </c>
      <c r="B419" s="4">
        <f t="shared" si="42"/>
        <v>2</v>
      </c>
      <c r="C419" s="2" t="s">
        <v>0</v>
      </c>
      <c r="D419">
        <f t="shared" si="38"/>
        <v>4</v>
      </c>
      <c r="E419">
        <f t="shared" si="41"/>
        <v>34</v>
      </c>
      <c r="F419" s="12">
        <f>ROUNDDOWN(VLOOKUP(C419,$M$7:$N$10,2,FALSE)*E419,)</f>
        <v>6</v>
      </c>
      <c r="G419" s="12">
        <f t="shared" si="39"/>
        <v>0</v>
      </c>
      <c r="H419" s="4">
        <f t="shared" si="45"/>
        <v>0</v>
      </c>
      <c r="I419" s="4">
        <f t="shared" si="43"/>
        <v>180</v>
      </c>
      <c r="J419" s="12">
        <f t="shared" si="40"/>
        <v>180</v>
      </c>
      <c r="K419">
        <f t="shared" si="44"/>
        <v>22975</v>
      </c>
    </row>
    <row r="420" spans="1:11" x14ac:dyDescent="0.25">
      <c r="A420" s="2">
        <v>45345</v>
      </c>
      <c r="B420" s="4">
        <f t="shared" si="42"/>
        <v>2</v>
      </c>
      <c r="C420" s="2" t="s">
        <v>0</v>
      </c>
      <c r="D420">
        <f t="shared" si="38"/>
        <v>5</v>
      </c>
      <c r="E420">
        <f t="shared" si="41"/>
        <v>34</v>
      </c>
      <c r="F420" s="12">
        <f>ROUNDDOWN(VLOOKUP(C420,$M$7:$N$10,2,FALSE)*E420,)</f>
        <v>6</v>
      </c>
      <c r="G420" s="12">
        <f t="shared" si="39"/>
        <v>0</v>
      </c>
      <c r="H420" s="4">
        <f t="shared" si="45"/>
        <v>0</v>
      </c>
      <c r="I420" s="4">
        <f t="shared" si="43"/>
        <v>180</v>
      </c>
      <c r="J420" s="12">
        <f t="shared" si="40"/>
        <v>180</v>
      </c>
      <c r="K420">
        <f t="shared" si="44"/>
        <v>23155</v>
      </c>
    </row>
    <row r="421" spans="1:11" x14ac:dyDescent="0.25">
      <c r="A421" s="2">
        <v>45346</v>
      </c>
      <c r="B421" s="4">
        <f t="shared" si="42"/>
        <v>2</v>
      </c>
      <c r="C421" s="2" t="s">
        <v>0</v>
      </c>
      <c r="D421">
        <f t="shared" si="38"/>
        <v>6</v>
      </c>
      <c r="E421">
        <f t="shared" si="41"/>
        <v>34</v>
      </c>
      <c r="F421" s="12">
        <f>ROUNDDOWN(VLOOKUP(C421,$M$7:$N$10,2,FALSE)*E421,)</f>
        <v>6</v>
      </c>
      <c r="G421" s="12">
        <f t="shared" si="39"/>
        <v>0</v>
      </c>
      <c r="H421" s="4">
        <f t="shared" si="45"/>
        <v>0</v>
      </c>
      <c r="I421" s="4">
        <f t="shared" si="43"/>
        <v>0</v>
      </c>
      <c r="J421" s="12">
        <f t="shared" si="40"/>
        <v>0</v>
      </c>
      <c r="K421">
        <f t="shared" si="44"/>
        <v>23155</v>
      </c>
    </row>
    <row r="422" spans="1:11" x14ac:dyDescent="0.25">
      <c r="A422" s="2">
        <v>45347</v>
      </c>
      <c r="B422" s="4">
        <f t="shared" si="42"/>
        <v>2</v>
      </c>
      <c r="C422" s="2" t="s">
        <v>0</v>
      </c>
      <c r="D422">
        <f t="shared" si="38"/>
        <v>7</v>
      </c>
      <c r="E422">
        <f t="shared" si="41"/>
        <v>34</v>
      </c>
      <c r="F422" s="12">
        <f>ROUNDDOWN(VLOOKUP(C422,$M$7:$N$10,2,FALSE)*E422,)</f>
        <v>6</v>
      </c>
      <c r="G422" s="12">
        <f t="shared" si="39"/>
        <v>0</v>
      </c>
      <c r="H422" s="4">
        <f t="shared" si="45"/>
        <v>510</v>
      </c>
      <c r="I422" s="4">
        <f t="shared" si="43"/>
        <v>0</v>
      </c>
      <c r="J422" s="12">
        <f t="shared" si="40"/>
        <v>-510</v>
      </c>
      <c r="K422">
        <f t="shared" si="44"/>
        <v>22645</v>
      </c>
    </row>
    <row r="423" spans="1:11" x14ac:dyDescent="0.25">
      <c r="A423" s="2">
        <v>45348</v>
      </c>
      <c r="B423" s="4">
        <f t="shared" si="42"/>
        <v>2</v>
      </c>
      <c r="C423" s="2" t="s">
        <v>0</v>
      </c>
      <c r="D423">
        <f t="shared" si="38"/>
        <v>1</v>
      </c>
      <c r="E423">
        <f t="shared" si="41"/>
        <v>34</v>
      </c>
      <c r="F423" s="12">
        <f>ROUNDDOWN(VLOOKUP(C423,$M$7:$N$10,2,FALSE)*E423,)</f>
        <v>6</v>
      </c>
      <c r="G423" s="12">
        <f t="shared" si="39"/>
        <v>0</v>
      </c>
      <c r="H423" s="4">
        <f t="shared" si="45"/>
        <v>0</v>
      </c>
      <c r="I423" s="4">
        <f t="shared" si="43"/>
        <v>180</v>
      </c>
      <c r="J423" s="12">
        <f t="shared" si="40"/>
        <v>180</v>
      </c>
      <c r="K423">
        <f t="shared" si="44"/>
        <v>22825</v>
      </c>
    </row>
    <row r="424" spans="1:11" x14ac:dyDescent="0.25">
      <c r="A424" s="2">
        <v>45349</v>
      </c>
      <c r="B424" s="4">
        <f t="shared" si="42"/>
        <v>2</v>
      </c>
      <c r="C424" s="2" t="s">
        <v>0</v>
      </c>
      <c r="D424">
        <f t="shared" si="38"/>
        <v>2</v>
      </c>
      <c r="E424">
        <f t="shared" si="41"/>
        <v>34</v>
      </c>
      <c r="F424" s="12">
        <f>ROUNDDOWN(VLOOKUP(C424,$M$7:$N$10,2,FALSE)*E424,)</f>
        <v>6</v>
      </c>
      <c r="G424" s="12">
        <f t="shared" si="39"/>
        <v>0</v>
      </c>
      <c r="H424" s="4">
        <f t="shared" si="45"/>
        <v>0</v>
      </c>
      <c r="I424" s="4">
        <f t="shared" si="43"/>
        <v>180</v>
      </c>
      <c r="J424" s="12">
        <f t="shared" si="40"/>
        <v>180</v>
      </c>
      <c r="K424">
        <f t="shared" si="44"/>
        <v>23005</v>
      </c>
    </row>
    <row r="425" spans="1:11" x14ac:dyDescent="0.25">
      <c r="A425" s="2">
        <v>45350</v>
      </c>
      <c r="B425" s="4">
        <f t="shared" si="42"/>
        <v>2</v>
      </c>
      <c r="C425" s="2" t="s">
        <v>0</v>
      </c>
      <c r="D425">
        <f t="shared" si="38"/>
        <v>3</v>
      </c>
      <c r="E425">
        <f t="shared" si="41"/>
        <v>34</v>
      </c>
      <c r="F425" s="12">
        <f>ROUNDDOWN(VLOOKUP(C425,$M$7:$N$10,2,FALSE)*E425,)</f>
        <v>6</v>
      </c>
      <c r="G425" s="12">
        <f t="shared" si="39"/>
        <v>0</v>
      </c>
      <c r="H425" s="4">
        <f t="shared" si="45"/>
        <v>0</v>
      </c>
      <c r="I425" s="4">
        <f t="shared" si="43"/>
        <v>180</v>
      </c>
      <c r="J425" s="12">
        <f t="shared" si="40"/>
        <v>180</v>
      </c>
      <c r="K425">
        <f t="shared" si="44"/>
        <v>23185</v>
      </c>
    </row>
    <row r="426" spans="1:11" x14ac:dyDescent="0.25">
      <c r="A426" s="2">
        <v>45351</v>
      </c>
      <c r="B426" s="4">
        <f t="shared" si="42"/>
        <v>2</v>
      </c>
      <c r="C426" s="2" t="s">
        <v>0</v>
      </c>
      <c r="D426">
        <f t="shared" si="38"/>
        <v>4</v>
      </c>
      <c r="E426">
        <f t="shared" si="41"/>
        <v>34</v>
      </c>
      <c r="F426" s="12">
        <f>ROUNDDOWN(VLOOKUP(C426,$M$7:$N$10,2,FALSE)*E426,)</f>
        <v>6</v>
      </c>
      <c r="G426" s="12">
        <f t="shared" si="39"/>
        <v>2400</v>
      </c>
      <c r="H426" s="4">
        <f t="shared" si="45"/>
        <v>0</v>
      </c>
      <c r="I426" s="4">
        <f t="shared" si="43"/>
        <v>180</v>
      </c>
      <c r="J426" s="12">
        <f t="shared" si="40"/>
        <v>-2220</v>
      </c>
      <c r="K426">
        <f t="shared" si="44"/>
        <v>20965</v>
      </c>
    </row>
    <row r="427" spans="1:11" x14ac:dyDescent="0.25">
      <c r="A427" s="2">
        <v>45352</v>
      </c>
      <c r="B427" s="4">
        <f t="shared" si="42"/>
        <v>3</v>
      </c>
      <c r="C427" s="2" t="s">
        <v>0</v>
      </c>
      <c r="D427">
        <f t="shared" si="38"/>
        <v>5</v>
      </c>
      <c r="E427">
        <f t="shared" si="41"/>
        <v>37</v>
      </c>
      <c r="F427" s="12">
        <f>ROUNDDOWN(VLOOKUP(C427,$M$7:$N$10,2,FALSE)*E427,)</f>
        <v>7</v>
      </c>
      <c r="G427" s="12">
        <f t="shared" si="39"/>
        <v>0</v>
      </c>
      <c r="H427" s="4">
        <f t="shared" si="45"/>
        <v>0</v>
      </c>
      <c r="I427" s="4">
        <f t="shared" si="43"/>
        <v>210</v>
      </c>
      <c r="J427" s="12">
        <f t="shared" si="40"/>
        <v>210</v>
      </c>
      <c r="K427">
        <f t="shared" si="44"/>
        <v>21175</v>
      </c>
    </row>
    <row r="428" spans="1:11" x14ac:dyDescent="0.25">
      <c r="A428" s="2">
        <v>45353</v>
      </c>
      <c r="B428" s="4">
        <f t="shared" si="42"/>
        <v>3</v>
      </c>
      <c r="C428" s="2" t="s">
        <v>0</v>
      </c>
      <c r="D428">
        <f t="shared" si="38"/>
        <v>6</v>
      </c>
      <c r="E428">
        <f t="shared" si="41"/>
        <v>37</v>
      </c>
      <c r="F428" s="12">
        <f>ROUNDDOWN(VLOOKUP(C428,$M$7:$N$10,2,FALSE)*E428,)</f>
        <v>7</v>
      </c>
      <c r="G428" s="12">
        <f t="shared" si="39"/>
        <v>0</v>
      </c>
      <c r="H428" s="4">
        <f t="shared" si="45"/>
        <v>0</v>
      </c>
      <c r="I428" s="4">
        <f t="shared" si="43"/>
        <v>0</v>
      </c>
      <c r="J428" s="12">
        <f t="shared" si="40"/>
        <v>0</v>
      </c>
      <c r="K428">
        <f t="shared" si="44"/>
        <v>21175</v>
      </c>
    </row>
    <row r="429" spans="1:11" x14ac:dyDescent="0.25">
      <c r="A429" s="2">
        <v>45354</v>
      </c>
      <c r="B429" s="4">
        <f t="shared" si="42"/>
        <v>3</v>
      </c>
      <c r="C429" s="2" t="s">
        <v>0</v>
      </c>
      <c r="D429">
        <f t="shared" si="38"/>
        <v>7</v>
      </c>
      <c r="E429">
        <f t="shared" si="41"/>
        <v>37</v>
      </c>
      <c r="F429" s="12">
        <f>ROUNDDOWN(VLOOKUP(C429,$M$7:$N$10,2,FALSE)*E429,)</f>
        <v>7</v>
      </c>
      <c r="G429" s="12">
        <f t="shared" si="39"/>
        <v>0</v>
      </c>
      <c r="H429" s="4">
        <f t="shared" si="45"/>
        <v>555</v>
      </c>
      <c r="I429" s="4">
        <f t="shared" si="43"/>
        <v>0</v>
      </c>
      <c r="J429" s="12">
        <f t="shared" si="40"/>
        <v>-555</v>
      </c>
      <c r="K429">
        <f t="shared" si="44"/>
        <v>20620</v>
      </c>
    </row>
    <row r="430" spans="1:11" x14ac:dyDescent="0.25">
      <c r="A430" s="2">
        <v>45355</v>
      </c>
      <c r="B430" s="4">
        <f t="shared" si="42"/>
        <v>3</v>
      </c>
      <c r="C430" s="2" t="s">
        <v>0</v>
      </c>
      <c r="D430">
        <f t="shared" si="38"/>
        <v>1</v>
      </c>
      <c r="E430">
        <f t="shared" si="41"/>
        <v>37</v>
      </c>
      <c r="F430" s="12">
        <f>ROUNDDOWN(VLOOKUP(C430,$M$7:$N$10,2,FALSE)*E430,)</f>
        <v>7</v>
      </c>
      <c r="G430" s="12">
        <f t="shared" si="39"/>
        <v>0</v>
      </c>
      <c r="H430" s="4">
        <f t="shared" si="45"/>
        <v>0</v>
      </c>
      <c r="I430" s="4">
        <f t="shared" si="43"/>
        <v>210</v>
      </c>
      <c r="J430" s="12">
        <f t="shared" si="40"/>
        <v>210</v>
      </c>
      <c r="K430">
        <f t="shared" si="44"/>
        <v>20830</v>
      </c>
    </row>
    <row r="431" spans="1:11" x14ac:dyDescent="0.25">
      <c r="A431" s="2">
        <v>45356</v>
      </c>
      <c r="B431" s="4">
        <f t="shared" si="42"/>
        <v>3</v>
      </c>
      <c r="C431" s="2" t="s">
        <v>0</v>
      </c>
      <c r="D431">
        <f t="shared" ref="D431:D494" si="46">WEEKDAY(A431,2)</f>
        <v>2</v>
      </c>
      <c r="E431">
        <f t="shared" si="41"/>
        <v>37</v>
      </c>
      <c r="F431" s="12">
        <f>ROUNDDOWN(VLOOKUP(C431,$M$7:$N$10,2,FALSE)*E431,)</f>
        <v>7</v>
      </c>
      <c r="G431" s="12">
        <f t="shared" si="39"/>
        <v>0</v>
      </c>
      <c r="H431" s="4">
        <f t="shared" si="45"/>
        <v>0</v>
      </c>
      <c r="I431" s="4">
        <f t="shared" si="43"/>
        <v>210</v>
      </c>
      <c r="J431" s="12">
        <f t="shared" si="40"/>
        <v>210</v>
      </c>
      <c r="K431">
        <f t="shared" si="44"/>
        <v>21040</v>
      </c>
    </row>
    <row r="432" spans="1:11" x14ac:dyDescent="0.25">
      <c r="A432" s="2">
        <v>45357</v>
      </c>
      <c r="B432" s="4">
        <f t="shared" si="42"/>
        <v>3</v>
      </c>
      <c r="C432" s="2" t="s">
        <v>0</v>
      </c>
      <c r="D432">
        <f t="shared" si="46"/>
        <v>3</v>
      </c>
      <c r="E432">
        <f t="shared" si="41"/>
        <v>37</v>
      </c>
      <c r="F432" s="12">
        <f>ROUNDDOWN(VLOOKUP(C432,$M$7:$N$10,2,FALSE)*E432,)</f>
        <v>7</v>
      </c>
      <c r="G432" s="12">
        <f t="shared" si="39"/>
        <v>0</v>
      </c>
      <c r="H432" s="4">
        <f t="shared" si="45"/>
        <v>0</v>
      </c>
      <c r="I432" s="4">
        <f t="shared" si="43"/>
        <v>210</v>
      </c>
      <c r="J432" s="12">
        <f t="shared" si="40"/>
        <v>210</v>
      </c>
      <c r="K432">
        <f t="shared" si="44"/>
        <v>21250</v>
      </c>
    </row>
    <row r="433" spans="1:11" x14ac:dyDescent="0.25">
      <c r="A433" s="2">
        <v>45358</v>
      </c>
      <c r="B433" s="4">
        <f t="shared" si="42"/>
        <v>3</v>
      </c>
      <c r="C433" s="2" t="s">
        <v>0</v>
      </c>
      <c r="D433">
        <f t="shared" si="46"/>
        <v>4</v>
      </c>
      <c r="E433">
        <f t="shared" si="41"/>
        <v>37</v>
      </c>
      <c r="F433" s="12">
        <f>ROUNDDOWN(VLOOKUP(C433,$M$7:$N$10,2,FALSE)*E433,)</f>
        <v>7</v>
      </c>
      <c r="G433" s="12">
        <f t="shared" si="39"/>
        <v>0</v>
      </c>
      <c r="H433" s="4">
        <f t="shared" si="45"/>
        <v>0</v>
      </c>
      <c r="I433" s="4">
        <f t="shared" si="43"/>
        <v>210</v>
      </c>
      <c r="J433" s="12">
        <f t="shared" si="40"/>
        <v>210</v>
      </c>
      <c r="K433">
        <f t="shared" si="44"/>
        <v>21460</v>
      </c>
    </row>
    <row r="434" spans="1:11" x14ac:dyDescent="0.25">
      <c r="A434" s="2">
        <v>45359</v>
      </c>
      <c r="B434" s="4">
        <f t="shared" si="42"/>
        <v>3</v>
      </c>
      <c r="C434" s="2" t="s">
        <v>0</v>
      </c>
      <c r="D434">
        <f t="shared" si="46"/>
        <v>5</v>
      </c>
      <c r="E434">
        <f t="shared" si="41"/>
        <v>37</v>
      </c>
      <c r="F434" s="12">
        <f>ROUNDDOWN(VLOOKUP(C434,$M$7:$N$10,2,FALSE)*E434,)</f>
        <v>7</v>
      </c>
      <c r="G434" s="12">
        <f t="shared" si="39"/>
        <v>0</v>
      </c>
      <c r="H434" s="4">
        <f t="shared" si="45"/>
        <v>0</v>
      </c>
      <c r="I434" s="4">
        <f t="shared" si="43"/>
        <v>210</v>
      </c>
      <c r="J434" s="12">
        <f t="shared" si="40"/>
        <v>210</v>
      </c>
      <c r="K434">
        <f t="shared" si="44"/>
        <v>21670</v>
      </c>
    </row>
    <row r="435" spans="1:11" x14ac:dyDescent="0.25">
      <c r="A435" s="2">
        <v>45360</v>
      </c>
      <c r="B435" s="4">
        <f t="shared" si="42"/>
        <v>3</v>
      </c>
      <c r="C435" s="2" t="s">
        <v>0</v>
      </c>
      <c r="D435">
        <f t="shared" si="46"/>
        <v>6</v>
      </c>
      <c r="E435">
        <f t="shared" si="41"/>
        <v>37</v>
      </c>
      <c r="F435" s="12">
        <f>ROUNDDOWN(VLOOKUP(C435,$M$7:$N$10,2,FALSE)*E435,)</f>
        <v>7</v>
      </c>
      <c r="G435" s="12">
        <f t="shared" si="39"/>
        <v>0</v>
      </c>
      <c r="H435" s="4">
        <f t="shared" si="45"/>
        <v>0</v>
      </c>
      <c r="I435" s="4">
        <f t="shared" si="43"/>
        <v>0</v>
      </c>
      <c r="J435" s="12">
        <f t="shared" si="40"/>
        <v>0</v>
      </c>
      <c r="K435">
        <f t="shared" si="44"/>
        <v>21670</v>
      </c>
    </row>
    <row r="436" spans="1:11" x14ac:dyDescent="0.25">
      <c r="A436" s="2">
        <v>45361</v>
      </c>
      <c r="B436" s="4">
        <f t="shared" si="42"/>
        <v>3</v>
      </c>
      <c r="C436" s="2" t="s">
        <v>0</v>
      </c>
      <c r="D436">
        <f t="shared" si="46"/>
        <v>7</v>
      </c>
      <c r="E436">
        <f t="shared" si="41"/>
        <v>37</v>
      </c>
      <c r="F436" s="12">
        <f>ROUNDDOWN(VLOOKUP(C436,$M$7:$N$10,2,FALSE)*E436,)</f>
        <v>7</v>
      </c>
      <c r="G436" s="12">
        <f t="shared" si="39"/>
        <v>0</v>
      </c>
      <c r="H436" s="4">
        <f t="shared" si="45"/>
        <v>555</v>
      </c>
      <c r="I436" s="4">
        <f t="shared" si="43"/>
        <v>0</v>
      </c>
      <c r="J436" s="12">
        <f t="shared" si="40"/>
        <v>-555</v>
      </c>
      <c r="K436">
        <f t="shared" si="44"/>
        <v>21115</v>
      </c>
    </row>
    <row r="437" spans="1:11" x14ac:dyDescent="0.25">
      <c r="A437" s="2">
        <v>45362</v>
      </c>
      <c r="B437" s="4">
        <f t="shared" si="42"/>
        <v>3</v>
      </c>
      <c r="C437" s="2" t="s">
        <v>0</v>
      </c>
      <c r="D437">
        <f t="shared" si="46"/>
        <v>1</v>
      </c>
      <c r="E437">
        <f t="shared" si="41"/>
        <v>37</v>
      </c>
      <c r="F437" s="12">
        <f>ROUNDDOWN(VLOOKUP(C437,$M$7:$N$10,2,FALSE)*E437,)</f>
        <v>7</v>
      </c>
      <c r="G437" s="12">
        <f t="shared" ref="G437:G500" si="47">IF(E437&lt;&gt;E438, 2400,0)</f>
        <v>0</v>
      </c>
      <c r="H437" s="4">
        <f t="shared" si="45"/>
        <v>0</v>
      </c>
      <c r="I437" s="4">
        <f t="shared" si="43"/>
        <v>210</v>
      </c>
      <c r="J437" s="12">
        <f t="shared" si="40"/>
        <v>210</v>
      </c>
      <c r="K437">
        <f t="shared" si="44"/>
        <v>21325</v>
      </c>
    </row>
    <row r="438" spans="1:11" x14ac:dyDescent="0.25">
      <c r="A438" s="2">
        <v>45363</v>
      </c>
      <c r="B438" s="4">
        <f t="shared" si="42"/>
        <v>3</v>
      </c>
      <c r="C438" s="2" t="s">
        <v>0</v>
      </c>
      <c r="D438">
        <f t="shared" si="46"/>
        <v>2</v>
      </c>
      <c r="E438">
        <f t="shared" si="41"/>
        <v>37</v>
      </c>
      <c r="F438" s="12">
        <f>ROUNDDOWN(VLOOKUP(C438,$M$7:$N$10,2,FALSE)*E438,)</f>
        <v>7</v>
      </c>
      <c r="G438" s="12">
        <f t="shared" si="47"/>
        <v>0</v>
      </c>
      <c r="H438" s="4">
        <f t="shared" si="45"/>
        <v>0</v>
      </c>
      <c r="I438" s="4">
        <f t="shared" si="43"/>
        <v>210</v>
      </c>
      <c r="J438" s="12">
        <f t="shared" si="40"/>
        <v>210</v>
      </c>
      <c r="K438">
        <f t="shared" si="44"/>
        <v>21535</v>
      </c>
    </row>
    <row r="439" spans="1:11" x14ac:dyDescent="0.25">
      <c r="A439" s="2">
        <v>45364</v>
      </c>
      <c r="B439" s="4">
        <f t="shared" si="42"/>
        <v>3</v>
      </c>
      <c r="C439" s="2" t="s">
        <v>0</v>
      </c>
      <c r="D439">
        <f t="shared" si="46"/>
        <v>3</v>
      </c>
      <c r="E439">
        <f t="shared" si="41"/>
        <v>37</v>
      </c>
      <c r="F439" s="12">
        <f>ROUNDDOWN(VLOOKUP(C439,$M$7:$N$10,2,FALSE)*E439,)</f>
        <v>7</v>
      </c>
      <c r="G439" s="12">
        <f t="shared" si="47"/>
        <v>0</v>
      </c>
      <c r="H439" s="4">
        <f t="shared" si="45"/>
        <v>0</v>
      </c>
      <c r="I439" s="4">
        <f t="shared" si="43"/>
        <v>210</v>
      </c>
      <c r="J439" s="12">
        <f t="shared" ref="J439:J502" si="48">I439-H439-G439</f>
        <v>210</v>
      </c>
      <c r="K439">
        <f t="shared" si="44"/>
        <v>21745</v>
      </c>
    </row>
    <row r="440" spans="1:11" x14ac:dyDescent="0.25">
      <c r="A440" s="2">
        <v>45365</v>
      </c>
      <c r="B440" s="4">
        <f t="shared" si="42"/>
        <v>3</v>
      </c>
      <c r="C440" s="2" t="s">
        <v>0</v>
      </c>
      <c r="D440">
        <f t="shared" si="46"/>
        <v>4</v>
      </c>
      <c r="E440">
        <f t="shared" ref="E440:E503" si="49">IF(B439&lt;&gt;B440,E439+3,E439)</f>
        <v>37</v>
      </c>
      <c r="F440" s="12">
        <f>ROUNDDOWN(VLOOKUP(C440,$M$7:$N$10,2,FALSE)*E440,)</f>
        <v>7</v>
      </c>
      <c r="G440" s="12">
        <f t="shared" si="47"/>
        <v>0</v>
      </c>
      <c r="H440" s="4">
        <f t="shared" si="45"/>
        <v>0</v>
      </c>
      <c r="I440" s="4">
        <f t="shared" si="43"/>
        <v>210</v>
      </c>
      <c r="J440" s="12">
        <f t="shared" si="48"/>
        <v>210</v>
      </c>
      <c r="K440">
        <f t="shared" si="44"/>
        <v>21955</v>
      </c>
    </row>
    <row r="441" spans="1:11" x14ac:dyDescent="0.25">
      <c r="A441" s="2">
        <v>45366</v>
      </c>
      <c r="B441" s="4">
        <f t="shared" si="42"/>
        <v>3</v>
      </c>
      <c r="C441" s="2" t="s">
        <v>0</v>
      </c>
      <c r="D441">
        <f t="shared" si="46"/>
        <v>5</v>
      </c>
      <c r="E441">
        <f t="shared" si="49"/>
        <v>37</v>
      </c>
      <c r="F441" s="12">
        <f>ROUNDDOWN(VLOOKUP(C441,$M$7:$N$10,2,FALSE)*E441,)</f>
        <v>7</v>
      </c>
      <c r="G441" s="12">
        <f t="shared" si="47"/>
        <v>0</v>
      </c>
      <c r="H441" s="4">
        <f t="shared" si="45"/>
        <v>0</v>
      </c>
      <c r="I441" s="4">
        <f t="shared" si="43"/>
        <v>210</v>
      </c>
      <c r="J441" s="12">
        <f t="shared" si="48"/>
        <v>210</v>
      </c>
      <c r="K441">
        <f t="shared" si="44"/>
        <v>22165</v>
      </c>
    </row>
    <row r="442" spans="1:11" x14ac:dyDescent="0.25">
      <c r="A442" s="2">
        <v>45367</v>
      </c>
      <c r="B442" s="4">
        <f t="shared" si="42"/>
        <v>3</v>
      </c>
      <c r="C442" s="2" t="s">
        <v>0</v>
      </c>
      <c r="D442">
        <f t="shared" si="46"/>
        <v>6</v>
      </c>
      <c r="E442">
        <f t="shared" si="49"/>
        <v>37</v>
      </c>
      <c r="F442" s="12">
        <f>ROUNDDOWN(VLOOKUP(C442,$M$7:$N$10,2,FALSE)*E442,)</f>
        <v>7</v>
      </c>
      <c r="G442" s="12">
        <f t="shared" si="47"/>
        <v>0</v>
      </c>
      <c r="H442" s="4">
        <f t="shared" si="45"/>
        <v>0</v>
      </c>
      <c r="I442" s="4">
        <f t="shared" si="43"/>
        <v>0</v>
      </c>
      <c r="J442" s="12">
        <f t="shared" si="48"/>
        <v>0</v>
      </c>
      <c r="K442">
        <f t="shared" si="44"/>
        <v>22165</v>
      </c>
    </row>
    <row r="443" spans="1:11" x14ac:dyDescent="0.25">
      <c r="A443" s="2">
        <v>45368</v>
      </c>
      <c r="B443" s="4">
        <f t="shared" si="42"/>
        <v>3</v>
      </c>
      <c r="C443" s="2" t="s">
        <v>0</v>
      </c>
      <c r="D443">
        <f t="shared" si="46"/>
        <v>7</v>
      </c>
      <c r="E443">
        <f t="shared" si="49"/>
        <v>37</v>
      </c>
      <c r="F443" s="12">
        <f>ROUNDDOWN(VLOOKUP(C443,$M$7:$N$10,2,FALSE)*E443,)</f>
        <v>7</v>
      </c>
      <c r="G443" s="12">
        <f t="shared" si="47"/>
        <v>0</v>
      </c>
      <c r="H443" s="4">
        <f t="shared" si="45"/>
        <v>555</v>
      </c>
      <c r="I443" s="4">
        <f t="shared" si="43"/>
        <v>0</v>
      </c>
      <c r="J443" s="12">
        <f t="shared" si="48"/>
        <v>-555</v>
      </c>
      <c r="K443">
        <f t="shared" si="44"/>
        <v>21610</v>
      </c>
    </row>
    <row r="444" spans="1:11" x14ac:dyDescent="0.25">
      <c r="A444" s="2">
        <v>45369</v>
      </c>
      <c r="B444" s="4">
        <f t="shared" si="42"/>
        <v>3</v>
      </c>
      <c r="C444" s="2" t="s">
        <v>0</v>
      </c>
      <c r="D444">
        <f t="shared" si="46"/>
        <v>1</v>
      </c>
      <c r="E444">
        <f t="shared" si="49"/>
        <v>37</v>
      </c>
      <c r="F444" s="12">
        <f>ROUNDDOWN(VLOOKUP(C444,$M$7:$N$10,2,FALSE)*E444,)</f>
        <v>7</v>
      </c>
      <c r="G444" s="12">
        <f t="shared" si="47"/>
        <v>0</v>
      </c>
      <c r="H444" s="4">
        <f t="shared" si="45"/>
        <v>0</v>
      </c>
      <c r="I444" s="4">
        <f t="shared" si="43"/>
        <v>210</v>
      </c>
      <c r="J444" s="12">
        <f t="shared" si="48"/>
        <v>210</v>
      </c>
      <c r="K444">
        <f t="shared" si="44"/>
        <v>21820</v>
      </c>
    </row>
    <row r="445" spans="1:11" x14ac:dyDescent="0.25">
      <c r="A445" s="2">
        <v>45370</v>
      </c>
      <c r="B445" s="4">
        <f t="shared" si="42"/>
        <v>3</v>
      </c>
      <c r="C445" s="2" t="s">
        <v>0</v>
      </c>
      <c r="D445">
        <f t="shared" si="46"/>
        <v>2</v>
      </c>
      <c r="E445">
        <f t="shared" si="49"/>
        <v>37</v>
      </c>
      <c r="F445" s="12">
        <f>ROUNDDOWN(VLOOKUP(C445,$M$7:$N$10,2,FALSE)*E445,)</f>
        <v>7</v>
      </c>
      <c r="G445" s="12">
        <f t="shared" si="47"/>
        <v>0</v>
      </c>
      <c r="H445" s="4">
        <f t="shared" si="45"/>
        <v>0</v>
      </c>
      <c r="I445" s="4">
        <f t="shared" si="43"/>
        <v>210</v>
      </c>
      <c r="J445" s="12">
        <f t="shared" si="48"/>
        <v>210</v>
      </c>
      <c r="K445">
        <f t="shared" si="44"/>
        <v>22030</v>
      </c>
    </row>
    <row r="446" spans="1:11" x14ac:dyDescent="0.25">
      <c r="A446" s="2">
        <v>45371</v>
      </c>
      <c r="B446" s="4">
        <f t="shared" si="42"/>
        <v>3</v>
      </c>
      <c r="C446" s="2" t="s">
        <v>0</v>
      </c>
      <c r="D446">
        <f t="shared" si="46"/>
        <v>3</v>
      </c>
      <c r="E446">
        <f t="shared" si="49"/>
        <v>37</v>
      </c>
      <c r="F446" s="12">
        <f>ROUNDDOWN(VLOOKUP(C446,$M$7:$N$10,2,FALSE)*E446,)</f>
        <v>7</v>
      </c>
      <c r="G446" s="12">
        <f t="shared" si="47"/>
        <v>0</v>
      </c>
      <c r="H446" s="4">
        <f t="shared" si="45"/>
        <v>0</v>
      </c>
      <c r="I446" s="4">
        <f t="shared" si="43"/>
        <v>210</v>
      </c>
      <c r="J446" s="12">
        <f t="shared" si="48"/>
        <v>210</v>
      </c>
      <c r="K446">
        <f t="shared" si="44"/>
        <v>22240</v>
      </c>
    </row>
    <row r="447" spans="1:11" x14ac:dyDescent="0.25">
      <c r="A447" s="2">
        <v>45372</v>
      </c>
      <c r="B447" s="4">
        <f t="shared" si="42"/>
        <v>3</v>
      </c>
      <c r="C447" s="2" t="s">
        <v>1</v>
      </c>
      <c r="D447">
        <f t="shared" si="46"/>
        <v>4</v>
      </c>
      <c r="E447">
        <f t="shared" si="49"/>
        <v>37</v>
      </c>
      <c r="F447" s="12">
        <f>ROUNDDOWN(VLOOKUP(C447,$M$7:$N$10,2,FALSE)*E447,)</f>
        <v>18</v>
      </c>
      <c r="G447" s="12">
        <f t="shared" si="47"/>
        <v>0</v>
      </c>
      <c r="H447" s="4">
        <f t="shared" si="45"/>
        <v>0</v>
      </c>
      <c r="I447" s="4">
        <f t="shared" si="43"/>
        <v>540</v>
      </c>
      <c r="J447" s="12">
        <f t="shared" si="48"/>
        <v>540</v>
      </c>
      <c r="K447">
        <f t="shared" si="44"/>
        <v>22780</v>
      </c>
    </row>
    <row r="448" spans="1:11" x14ac:dyDescent="0.25">
      <c r="A448" s="2">
        <v>45373</v>
      </c>
      <c r="B448" s="4">
        <f t="shared" si="42"/>
        <v>3</v>
      </c>
      <c r="C448" s="2" t="s">
        <v>1</v>
      </c>
      <c r="D448">
        <f t="shared" si="46"/>
        <v>5</v>
      </c>
      <c r="E448">
        <f t="shared" si="49"/>
        <v>37</v>
      </c>
      <c r="F448" s="12">
        <f>ROUNDDOWN(VLOOKUP(C448,$M$7:$N$10,2,FALSE)*E448,)</f>
        <v>18</v>
      </c>
      <c r="G448" s="12">
        <f t="shared" si="47"/>
        <v>0</v>
      </c>
      <c r="H448" s="4">
        <f t="shared" si="45"/>
        <v>0</v>
      </c>
      <c r="I448" s="4">
        <f t="shared" si="43"/>
        <v>540</v>
      </c>
      <c r="J448" s="12">
        <f t="shared" si="48"/>
        <v>540</v>
      </c>
      <c r="K448">
        <f t="shared" si="44"/>
        <v>23320</v>
      </c>
    </row>
    <row r="449" spans="1:11" x14ac:dyDescent="0.25">
      <c r="A449" s="2">
        <v>45374</v>
      </c>
      <c r="B449" s="4">
        <f t="shared" si="42"/>
        <v>3</v>
      </c>
      <c r="C449" s="2" t="s">
        <v>1</v>
      </c>
      <c r="D449">
        <f t="shared" si="46"/>
        <v>6</v>
      </c>
      <c r="E449">
        <f t="shared" si="49"/>
        <v>37</v>
      </c>
      <c r="F449" s="12">
        <f>ROUNDDOWN(VLOOKUP(C449,$M$7:$N$10,2,FALSE)*E449,)</f>
        <v>18</v>
      </c>
      <c r="G449" s="12">
        <f t="shared" si="47"/>
        <v>0</v>
      </c>
      <c r="H449" s="4">
        <f t="shared" si="45"/>
        <v>0</v>
      </c>
      <c r="I449" s="4">
        <f t="shared" si="43"/>
        <v>0</v>
      </c>
      <c r="J449" s="12">
        <f t="shared" si="48"/>
        <v>0</v>
      </c>
      <c r="K449">
        <f t="shared" si="44"/>
        <v>23320</v>
      </c>
    </row>
    <row r="450" spans="1:11" x14ac:dyDescent="0.25">
      <c r="A450" s="2">
        <v>45375</v>
      </c>
      <c r="B450" s="4">
        <f t="shared" si="42"/>
        <v>3</v>
      </c>
      <c r="C450" s="2" t="s">
        <v>1</v>
      </c>
      <c r="D450">
        <f t="shared" si="46"/>
        <v>7</v>
      </c>
      <c r="E450">
        <f t="shared" si="49"/>
        <v>37</v>
      </c>
      <c r="F450" s="12">
        <f>ROUNDDOWN(VLOOKUP(C450,$M$7:$N$10,2,FALSE)*E450,)</f>
        <v>18</v>
      </c>
      <c r="G450" s="12">
        <f t="shared" si="47"/>
        <v>0</v>
      </c>
      <c r="H450" s="4">
        <f t="shared" si="45"/>
        <v>555</v>
      </c>
      <c r="I450" s="4">
        <f t="shared" si="43"/>
        <v>0</v>
      </c>
      <c r="J450" s="12">
        <f t="shared" si="48"/>
        <v>-555</v>
      </c>
      <c r="K450">
        <f t="shared" si="44"/>
        <v>22765</v>
      </c>
    </row>
    <row r="451" spans="1:11" x14ac:dyDescent="0.25">
      <c r="A451" s="2">
        <v>45376</v>
      </c>
      <c r="B451" s="4">
        <f t="shared" ref="B451:B514" si="50">MONTH(A451)</f>
        <v>3</v>
      </c>
      <c r="C451" s="2" t="s">
        <v>1</v>
      </c>
      <c r="D451">
        <f t="shared" si="46"/>
        <v>1</v>
      </c>
      <c r="E451">
        <f t="shared" si="49"/>
        <v>37</v>
      </c>
      <c r="F451" s="12">
        <f>ROUNDDOWN(VLOOKUP(C451,$M$7:$N$10,2,FALSE)*E451,)</f>
        <v>18</v>
      </c>
      <c r="G451" s="12">
        <f t="shared" si="47"/>
        <v>0</v>
      </c>
      <c r="H451" s="4">
        <f t="shared" si="45"/>
        <v>0</v>
      </c>
      <c r="I451" s="4">
        <f t="shared" si="43"/>
        <v>540</v>
      </c>
      <c r="J451" s="12">
        <f t="shared" si="48"/>
        <v>540</v>
      </c>
      <c r="K451">
        <f t="shared" si="44"/>
        <v>23305</v>
      </c>
    </row>
    <row r="452" spans="1:11" x14ac:dyDescent="0.25">
      <c r="A452" s="2">
        <v>45377</v>
      </c>
      <c r="B452" s="4">
        <f t="shared" si="50"/>
        <v>3</v>
      </c>
      <c r="C452" s="2" t="s">
        <v>1</v>
      </c>
      <c r="D452">
        <f t="shared" si="46"/>
        <v>2</v>
      </c>
      <c r="E452">
        <f t="shared" si="49"/>
        <v>37</v>
      </c>
      <c r="F452" s="12">
        <f>ROUNDDOWN(VLOOKUP(C452,$M$7:$N$10,2,FALSE)*E452,)</f>
        <v>18</v>
      </c>
      <c r="G452" s="12">
        <f t="shared" si="47"/>
        <v>0</v>
      </c>
      <c r="H452" s="4">
        <f t="shared" si="45"/>
        <v>0</v>
      </c>
      <c r="I452" s="4">
        <f t="shared" ref="I452:I515" si="51">IF(D452&lt;=5,F452*$N$4,0)</f>
        <v>540</v>
      </c>
      <c r="J452" s="12">
        <f t="shared" si="48"/>
        <v>540</v>
      </c>
      <c r="K452">
        <f t="shared" ref="K452:K515" si="52">K451+J452</f>
        <v>23845</v>
      </c>
    </row>
    <row r="453" spans="1:11" x14ac:dyDescent="0.25">
      <c r="A453" s="2">
        <v>45378</v>
      </c>
      <c r="B453" s="4">
        <f t="shared" si="50"/>
        <v>3</v>
      </c>
      <c r="C453" s="2" t="s">
        <v>1</v>
      </c>
      <c r="D453">
        <f t="shared" si="46"/>
        <v>3</v>
      </c>
      <c r="E453">
        <f t="shared" si="49"/>
        <v>37</v>
      </c>
      <c r="F453" s="12">
        <f>ROUNDDOWN(VLOOKUP(C453,$M$7:$N$10,2,FALSE)*E453,)</f>
        <v>18</v>
      </c>
      <c r="G453" s="12">
        <f t="shared" si="47"/>
        <v>0</v>
      </c>
      <c r="H453" s="4">
        <f t="shared" si="45"/>
        <v>0</v>
      </c>
      <c r="I453" s="4">
        <f t="shared" si="51"/>
        <v>540</v>
      </c>
      <c r="J453" s="12">
        <f t="shared" si="48"/>
        <v>540</v>
      </c>
      <c r="K453">
        <f t="shared" si="52"/>
        <v>24385</v>
      </c>
    </row>
    <row r="454" spans="1:11" x14ac:dyDescent="0.25">
      <c r="A454" s="2">
        <v>45379</v>
      </c>
      <c r="B454" s="4">
        <f t="shared" si="50"/>
        <v>3</v>
      </c>
      <c r="C454" s="2" t="s">
        <v>1</v>
      </c>
      <c r="D454">
        <f t="shared" si="46"/>
        <v>4</v>
      </c>
      <c r="E454">
        <f t="shared" si="49"/>
        <v>37</v>
      </c>
      <c r="F454" s="12">
        <f>ROUNDDOWN(VLOOKUP(C454,$M$7:$N$10,2,FALSE)*E454,)</f>
        <v>18</v>
      </c>
      <c r="G454" s="12">
        <f t="shared" si="47"/>
        <v>0</v>
      </c>
      <c r="H454" s="4">
        <f t="shared" si="45"/>
        <v>0</v>
      </c>
      <c r="I454" s="4">
        <f t="shared" si="51"/>
        <v>540</v>
      </c>
      <c r="J454" s="12">
        <f t="shared" si="48"/>
        <v>540</v>
      </c>
      <c r="K454">
        <f t="shared" si="52"/>
        <v>24925</v>
      </c>
    </row>
    <row r="455" spans="1:11" x14ac:dyDescent="0.25">
      <c r="A455" s="2">
        <v>45380</v>
      </c>
      <c r="B455" s="4">
        <f t="shared" si="50"/>
        <v>3</v>
      </c>
      <c r="C455" s="2" t="s">
        <v>1</v>
      </c>
      <c r="D455">
        <f t="shared" si="46"/>
        <v>5</v>
      </c>
      <c r="E455">
        <f t="shared" si="49"/>
        <v>37</v>
      </c>
      <c r="F455" s="12">
        <f>ROUNDDOWN(VLOOKUP(C455,$M$7:$N$10,2,FALSE)*E455,)</f>
        <v>18</v>
      </c>
      <c r="G455" s="12">
        <f t="shared" si="47"/>
        <v>0</v>
      </c>
      <c r="H455" s="4">
        <f t="shared" ref="H455:H518" si="53">IF(D455&lt;=5,0,IF(D455=7,$N$5*E455,0))</f>
        <v>0</v>
      </c>
      <c r="I455" s="4">
        <f t="shared" si="51"/>
        <v>540</v>
      </c>
      <c r="J455" s="12">
        <f t="shared" si="48"/>
        <v>540</v>
      </c>
      <c r="K455">
        <f t="shared" si="52"/>
        <v>25465</v>
      </c>
    </row>
    <row r="456" spans="1:11" x14ac:dyDescent="0.25">
      <c r="A456" s="2">
        <v>45381</v>
      </c>
      <c r="B456" s="4">
        <f t="shared" si="50"/>
        <v>3</v>
      </c>
      <c r="C456" s="2" t="s">
        <v>1</v>
      </c>
      <c r="D456">
        <f t="shared" si="46"/>
        <v>6</v>
      </c>
      <c r="E456">
        <f t="shared" si="49"/>
        <v>37</v>
      </c>
      <c r="F456" s="12">
        <f>ROUNDDOWN(VLOOKUP(C456,$M$7:$N$10,2,FALSE)*E456,)</f>
        <v>18</v>
      </c>
      <c r="G456" s="12">
        <f t="shared" si="47"/>
        <v>0</v>
      </c>
      <c r="H456" s="4">
        <f t="shared" si="53"/>
        <v>0</v>
      </c>
      <c r="I456" s="4">
        <f t="shared" si="51"/>
        <v>0</v>
      </c>
      <c r="J456" s="12">
        <f t="shared" si="48"/>
        <v>0</v>
      </c>
      <c r="K456">
        <f t="shared" si="52"/>
        <v>25465</v>
      </c>
    </row>
    <row r="457" spans="1:11" x14ac:dyDescent="0.25">
      <c r="A457" s="2">
        <v>45382</v>
      </c>
      <c r="B457" s="4">
        <f t="shared" si="50"/>
        <v>3</v>
      </c>
      <c r="C457" s="2" t="s">
        <v>1</v>
      </c>
      <c r="D457">
        <f t="shared" si="46"/>
        <v>7</v>
      </c>
      <c r="E457">
        <f t="shared" si="49"/>
        <v>37</v>
      </c>
      <c r="F457" s="12">
        <f>ROUNDDOWN(VLOOKUP(C457,$M$7:$N$10,2,FALSE)*E457,)</f>
        <v>18</v>
      </c>
      <c r="G457" s="12">
        <f t="shared" si="47"/>
        <v>2400</v>
      </c>
      <c r="H457" s="4">
        <f t="shared" si="53"/>
        <v>555</v>
      </c>
      <c r="I457" s="4">
        <f t="shared" si="51"/>
        <v>0</v>
      </c>
      <c r="J457" s="12">
        <f t="shared" si="48"/>
        <v>-2955</v>
      </c>
      <c r="K457">
        <f t="shared" si="52"/>
        <v>22510</v>
      </c>
    </row>
    <row r="458" spans="1:11" x14ac:dyDescent="0.25">
      <c r="A458" s="2">
        <v>45383</v>
      </c>
      <c r="B458" s="4">
        <f t="shared" si="50"/>
        <v>4</v>
      </c>
      <c r="C458" s="2" t="s">
        <v>1</v>
      </c>
      <c r="D458">
        <f t="shared" si="46"/>
        <v>1</v>
      </c>
      <c r="E458">
        <f t="shared" si="49"/>
        <v>40</v>
      </c>
      <c r="F458" s="12">
        <f>ROUNDDOWN(VLOOKUP(C458,$M$7:$N$10,2,FALSE)*E458,)</f>
        <v>20</v>
      </c>
      <c r="G458" s="12">
        <f t="shared" si="47"/>
        <v>0</v>
      </c>
      <c r="H458" s="4">
        <f t="shared" si="53"/>
        <v>0</v>
      </c>
      <c r="I458" s="4">
        <f t="shared" si="51"/>
        <v>600</v>
      </c>
      <c r="J458" s="12">
        <f t="shared" si="48"/>
        <v>600</v>
      </c>
      <c r="K458">
        <f t="shared" si="52"/>
        <v>23110</v>
      </c>
    </row>
    <row r="459" spans="1:11" x14ac:dyDescent="0.25">
      <c r="A459" s="2">
        <v>45384</v>
      </c>
      <c r="B459" s="4">
        <f t="shared" si="50"/>
        <v>4</v>
      </c>
      <c r="C459" s="2" t="s">
        <v>1</v>
      </c>
      <c r="D459">
        <f t="shared" si="46"/>
        <v>2</v>
      </c>
      <c r="E459">
        <f t="shared" si="49"/>
        <v>40</v>
      </c>
      <c r="F459" s="12">
        <f>ROUNDDOWN(VLOOKUP(C459,$M$7:$N$10,2,FALSE)*E459,)</f>
        <v>20</v>
      </c>
      <c r="G459" s="12">
        <f t="shared" si="47"/>
        <v>0</v>
      </c>
      <c r="H459" s="4">
        <f t="shared" si="53"/>
        <v>0</v>
      </c>
      <c r="I459" s="4">
        <f t="shared" si="51"/>
        <v>600</v>
      </c>
      <c r="J459" s="12">
        <f t="shared" si="48"/>
        <v>600</v>
      </c>
      <c r="K459">
        <f t="shared" si="52"/>
        <v>23710</v>
      </c>
    </row>
    <row r="460" spans="1:11" x14ac:dyDescent="0.25">
      <c r="A460" s="2">
        <v>45385</v>
      </c>
      <c r="B460" s="4">
        <f t="shared" si="50"/>
        <v>4</v>
      </c>
      <c r="C460" s="2" t="s">
        <v>1</v>
      </c>
      <c r="D460">
        <f t="shared" si="46"/>
        <v>3</v>
      </c>
      <c r="E460">
        <f t="shared" si="49"/>
        <v>40</v>
      </c>
      <c r="F460" s="12">
        <f>ROUNDDOWN(VLOOKUP(C460,$M$7:$N$10,2,FALSE)*E460,)</f>
        <v>20</v>
      </c>
      <c r="G460" s="12">
        <f t="shared" si="47"/>
        <v>0</v>
      </c>
      <c r="H460" s="4">
        <f t="shared" si="53"/>
        <v>0</v>
      </c>
      <c r="I460" s="4">
        <f t="shared" si="51"/>
        <v>600</v>
      </c>
      <c r="J460" s="12">
        <f t="shared" si="48"/>
        <v>600</v>
      </c>
      <c r="K460">
        <f t="shared" si="52"/>
        <v>24310</v>
      </c>
    </row>
    <row r="461" spans="1:11" x14ac:dyDescent="0.25">
      <c r="A461" s="2">
        <v>45386</v>
      </c>
      <c r="B461" s="4">
        <f t="shared" si="50"/>
        <v>4</v>
      </c>
      <c r="C461" s="2" t="s">
        <v>1</v>
      </c>
      <c r="D461">
        <f t="shared" si="46"/>
        <v>4</v>
      </c>
      <c r="E461">
        <f t="shared" si="49"/>
        <v>40</v>
      </c>
      <c r="F461" s="12">
        <f>ROUNDDOWN(VLOOKUP(C461,$M$7:$N$10,2,FALSE)*E461,)</f>
        <v>20</v>
      </c>
      <c r="G461" s="12">
        <f t="shared" si="47"/>
        <v>0</v>
      </c>
      <c r="H461" s="4">
        <f t="shared" si="53"/>
        <v>0</v>
      </c>
      <c r="I461" s="4">
        <f t="shared" si="51"/>
        <v>600</v>
      </c>
      <c r="J461" s="12">
        <f t="shared" si="48"/>
        <v>600</v>
      </c>
      <c r="K461">
        <f t="shared" si="52"/>
        <v>24910</v>
      </c>
    </row>
    <row r="462" spans="1:11" x14ac:dyDescent="0.25">
      <c r="A462" s="2">
        <v>45387</v>
      </c>
      <c r="B462" s="4">
        <f t="shared" si="50"/>
        <v>4</v>
      </c>
      <c r="C462" s="2" t="s">
        <v>1</v>
      </c>
      <c r="D462">
        <f t="shared" si="46"/>
        <v>5</v>
      </c>
      <c r="E462">
        <f t="shared" si="49"/>
        <v>40</v>
      </c>
      <c r="F462" s="12">
        <f>ROUNDDOWN(VLOOKUP(C462,$M$7:$N$10,2,FALSE)*E462,)</f>
        <v>20</v>
      </c>
      <c r="G462" s="12">
        <f t="shared" si="47"/>
        <v>0</v>
      </c>
      <c r="H462" s="4">
        <f t="shared" si="53"/>
        <v>0</v>
      </c>
      <c r="I462" s="4">
        <f t="shared" si="51"/>
        <v>600</v>
      </c>
      <c r="J462" s="12">
        <f t="shared" si="48"/>
        <v>600</v>
      </c>
      <c r="K462">
        <f t="shared" si="52"/>
        <v>25510</v>
      </c>
    </row>
    <row r="463" spans="1:11" x14ac:dyDescent="0.25">
      <c r="A463" s="2">
        <v>45388</v>
      </c>
      <c r="B463" s="4">
        <f t="shared" si="50"/>
        <v>4</v>
      </c>
      <c r="C463" s="2" t="s">
        <v>1</v>
      </c>
      <c r="D463">
        <f t="shared" si="46"/>
        <v>6</v>
      </c>
      <c r="E463">
        <f t="shared" si="49"/>
        <v>40</v>
      </c>
      <c r="F463" s="12">
        <f>ROUNDDOWN(VLOOKUP(C463,$M$7:$N$10,2,FALSE)*E463,)</f>
        <v>20</v>
      </c>
      <c r="G463" s="12">
        <f t="shared" si="47"/>
        <v>0</v>
      </c>
      <c r="H463" s="4">
        <f t="shared" si="53"/>
        <v>0</v>
      </c>
      <c r="I463" s="4">
        <f t="shared" si="51"/>
        <v>0</v>
      </c>
      <c r="J463" s="12">
        <f t="shared" si="48"/>
        <v>0</v>
      </c>
      <c r="K463">
        <f t="shared" si="52"/>
        <v>25510</v>
      </c>
    </row>
    <row r="464" spans="1:11" x14ac:dyDescent="0.25">
      <c r="A464" s="2">
        <v>45389</v>
      </c>
      <c r="B464" s="4">
        <f t="shared" si="50"/>
        <v>4</v>
      </c>
      <c r="C464" s="2" t="s">
        <v>1</v>
      </c>
      <c r="D464">
        <f t="shared" si="46"/>
        <v>7</v>
      </c>
      <c r="E464">
        <f t="shared" si="49"/>
        <v>40</v>
      </c>
      <c r="F464" s="12">
        <f>ROUNDDOWN(VLOOKUP(C464,$M$7:$N$10,2,FALSE)*E464,)</f>
        <v>20</v>
      </c>
      <c r="G464" s="12">
        <f t="shared" si="47"/>
        <v>0</v>
      </c>
      <c r="H464" s="4">
        <f t="shared" si="53"/>
        <v>600</v>
      </c>
      <c r="I464" s="4">
        <f t="shared" si="51"/>
        <v>0</v>
      </c>
      <c r="J464" s="12">
        <f t="shared" si="48"/>
        <v>-600</v>
      </c>
      <c r="K464">
        <f t="shared" si="52"/>
        <v>24910</v>
      </c>
    </row>
    <row r="465" spans="1:11" x14ac:dyDescent="0.25">
      <c r="A465" s="2">
        <v>45390</v>
      </c>
      <c r="B465" s="4">
        <f t="shared" si="50"/>
        <v>4</v>
      </c>
      <c r="C465" s="2" t="s">
        <v>1</v>
      </c>
      <c r="D465">
        <f t="shared" si="46"/>
        <v>1</v>
      </c>
      <c r="E465">
        <f t="shared" si="49"/>
        <v>40</v>
      </c>
      <c r="F465" s="12">
        <f>ROUNDDOWN(VLOOKUP(C465,$M$7:$N$10,2,FALSE)*E465,)</f>
        <v>20</v>
      </c>
      <c r="G465" s="12">
        <f t="shared" si="47"/>
        <v>0</v>
      </c>
      <c r="H465" s="4">
        <f t="shared" si="53"/>
        <v>0</v>
      </c>
      <c r="I465" s="4">
        <f t="shared" si="51"/>
        <v>600</v>
      </c>
      <c r="J465" s="12">
        <f t="shared" si="48"/>
        <v>600</v>
      </c>
      <c r="K465">
        <f t="shared" si="52"/>
        <v>25510</v>
      </c>
    </row>
    <row r="466" spans="1:11" x14ac:dyDescent="0.25">
      <c r="A466" s="2">
        <v>45391</v>
      </c>
      <c r="B466" s="4">
        <f t="shared" si="50"/>
        <v>4</v>
      </c>
      <c r="C466" s="2" t="s">
        <v>1</v>
      </c>
      <c r="D466">
        <f t="shared" si="46"/>
        <v>2</v>
      </c>
      <c r="E466">
        <f t="shared" si="49"/>
        <v>40</v>
      </c>
      <c r="F466" s="12">
        <f>ROUNDDOWN(VLOOKUP(C466,$M$7:$N$10,2,FALSE)*E466,)</f>
        <v>20</v>
      </c>
      <c r="G466" s="12">
        <f t="shared" si="47"/>
        <v>0</v>
      </c>
      <c r="H466" s="4">
        <f t="shared" si="53"/>
        <v>0</v>
      </c>
      <c r="I466" s="4">
        <f t="shared" si="51"/>
        <v>600</v>
      </c>
      <c r="J466" s="12">
        <f t="shared" si="48"/>
        <v>600</v>
      </c>
      <c r="K466">
        <f t="shared" si="52"/>
        <v>26110</v>
      </c>
    </row>
    <row r="467" spans="1:11" x14ac:dyDescent="0.25">
      <c r="A467" s="2">
        <v>45392</v>
      </c>
      <c r="B467" s="4">
        <f t="shared" si="50"/>
        <v>4</v>
      </c>
      <c r="C467" s="2" t="s">
        <v>1</v>
      </c>
      <c r="D467">
        <f t="shared" si="46"/>
        <v>3</v>
      </c>
      <c r="E467">
        <f t="shared" si="49"/>
        <v>40</v>
      </c>
      <c r="F467" s="12">
        <f>ROUNDDOWN(VLOOKUP(C467,$M$7:$N$10,2,FALSE)*E467,)</f>
        <v>20</v>
      </c>
      <c r="G467" s="12">
        <f t="shared" si="47"/>
        <v>0</v>
      </c>
      <c r="H467" s="4">
        <f t="shared" si="53"/>
        <v>0</v>
      </c>
      <c r="I467" s="4">
        <f t="shared" si="51"/>
        <v>600</v>
      </c>
      <c r="J467" s="12">
        <f t="shared" si="48"/>
        <v>600</v>
      </c>
      <c r="K467">
        <f t="shared" si="52"/>
        <v>26710</v>
      </c>
    </row>
    <row r="468" spans="1:11" x14ac:dyDescent="0.25">
      <c r="A468" s="2">
        <v>45393</v>
      </c>
      <c r="B468" s="4">
        <f t="shared" si="50"/>
        <v>4</v>
      </c>
      <c r="C468" s="2" t="s">
        <v>1</v>
      </c>
      <c r="D468">
        <f t="shared" si="46"/>
        <v>4</v>
      </c>
      <c r="E468">
        <f t="shared" si="49"/>
        <v>40</v>
      </c>
      <c r="F468" s="12">
        <f>ROUNDDOWN(VLOOKUP(C468,$M$7:$N$10,2,FALSE)*E468,)</f>
        <v>20</v>
      </c>
      <c r="G468" s="12">
        <f t="shared" si="47"/>
        <v>0</v>
      </c>
      <c r="H468" s="4">
        <f t="shared" si="53"/>
        <v>0</v>
      </c>
      <c r="I468" s="4">
        <f t="shared" si="51"/>
        <v>600</v>
      </c>
      <c r="J468" s="12">
        <f t="shared" si="48"/>
        <v>600</v>
      </c>
      <c r="K468">
        <f t="shared" si="52"/>
        <v>27310</v>
      </c>
    </row>
    <row r="469" spans="1:11" x14ac:dyDescent="0.25">
      <c r="A469" s="2">
        <v>45394</v>
      </c>
      <c r="B469" s="4">
        <f t="shared" si="50"/>
        <v>4</v>
      </c>
      <c r="C469" s="2" t="s">
        <v>1</v>
      </c>
      <c r="D469">
        <f t="shared" si="46"/>
        <v>5</v>
      </c>
      <c r="E469">
        <f t="shared" si="49"/>
        <v>40</v>
      </c>
      <c r="F469" s="12">
        <f>ROUNDDOWN(VLOOKUP(C469,$M$7:$N$10,2,FALSE)*E469,)</f>
        <v>20</v>
      </c>
      <c r="G469" s="12">
        <f t="shared" si="47"/>
        <v>0</v>
      </c>
      <c r="H469" s="4">
        <f t="shared" si="53"/>
        <v>0</v>
      </c>
      <c r="I469" s="4">
        <f t="shared" si="51"/>
        <v>600</v>
      </c>
      <c r="J469" s="12">
        <f t="shared" si="48"/>
        <v>600</v>
      </c>
      <c r="K469">
        <f t="shared" si="52"/>
        <v>27910</v>
      </c>
    </row>
    <row r="470" spans="1:11" x14ac:dyDescent="0.25">
      <c r="A470" s="2">
        <v>45395</v>
      </c>
      <c r="B470" s="4">
        <f t="shared" si="50"/>
        <v>4</v>
      </c>
      <c r="C470" s="2" t="s">
        <v>1</v>
      </c>
      <c r="D470">
        <f t="shared" si="46"/>
        <v>6</v>
      </c>
      <c r="E470">
        <f t="shared" si="49"/>
        <v>40</v>
      </c>
      <c r="F470" s="12">
        <f>ROUNDDOWN(VLOOKUP(C470,$M$7:$N$10,2,FALSE)*E470,)</f>
        <v>20</v>
      </c>
      <c r="G470" s="12">
        <f t="shared" si="47"/>
        <v>0</v>
      </c>
      <c r="H470" s="4">
        <f t="shared" si="53"/>
        <v>0</v>
      </c>
      <c r="I470" s="4">
        <f t="shared" si="51"/>
        <v>0</v>
      </c>
      <c r="J470" s="12">
        <f t="shared" si="48"/>
        <v>0</v>
      </c>
      <c r="K470">
        <f t="shared" si="52"/>
        <v>27910</v>
      </c>
    </row>
    <row r="471" spans="1:11" x14ac:dyDescent="0.25">
      <c r="A471" s="2">
        <v>45396</v>
      </c>
      <c r="B471" s="4">
        <f t="shared" si="50"/>
        <v>4</v>
      </c>
      <c r="C471" s="2" t="s">
        <v>1</v>
      </c>
      <c r="D471">
        <f t="shared" si="46"/>
        <v>7</v>
      </c>
      <c r="E471">
        <f t="shared" si="49"/>
        <v>40</v>
      </c>
      <c r="F471" s="12">
        <f>ROUNDDOWN(VLOOKUP(C471,$M$7:$N$10,2,FALSE)*E471,)</f>
        <v>20</v>
      </c>
      <c r="G471" s="12">
        <f t="shared" si="47"/>
        <v>0</v>
      </c>
      <c r="H471" s="4">
        <f t="shared" si="53"/>
        <v>600</v>
      </c>
      <c r="I471" s="4">
        <f t="shared" si="51"/>
        <v>0</v>
      </c>
      <c r="J471" s="12">
        <f t="shared" si="48"/>
        <v>-600</v>
      </c>
      <c r="K471">
        <f t="shared" si="52"/>
        <v>27310</v>
      </c>
    </row>
    <row r="472" spans="1:11" x14ac:dyDescent="0.25">
      <c r="A472" s="2">
        <v>45397</v>
      </c>
      <c r="B472" s="4">
        <f t="shared" si="50"/>
        <v>4</v>
      </c>
      <c r="C472" s="2" t="s">
        <v>1</v>
      </c>
      <c r="D472">
        <f t="shared" si="46"/>
        <v>1</v>
      </c>
      <c r="E472">
        <f t="shared" si="49"/>
        <v>40</v>
      </c>
      <c r="F472" s="12">
        <f>ROUNDDOWN(VLOOKUP(C472,$M$7:$N$10,2,FALSE)*E472,)</f>
        <v>20</v>
      </c>
      <c r="G472" s="12">
        <f t="shared" si="47"/>
        <v>0</v>
      </c>
      <c r="H472" s="4">
        <f t="shared" si="53"/>
        <v>0</v>
      </c>
      <c r="I472" s="4">
        <f t="shared" si="51"/>
        <v>600</v>
      </c>
      <c r="J472" s="12">
        <f t="shared" si="48"/>
        <v>600</v>
      </c>
      <c r="K472">
        <f t="shared" si="52"/>
        <v>27910</v>
      </c>
    </row>
    <row r="473" spans="1:11" x14ac:dyDescent="0.25">
      <c r="A473" s="2">
        <v>45398</v>
      </c>
      <c r="B473" s="4">
        <f t="shared" si="50"/>
        <v>4</v>
      </c>
      <c r="C473" s="2" t="s">
        <v>1</v>
      </c>
      <c r="D473">
        <f t="shared" si="46"/>
        <v>2</v>
      </c>
      <c r="E473">
        <f t="shared" si="49"/>
        <v>40</v>
      </c>
      <c r="F473" s="12">
        <f>ROUNDDOWN(VLOOKUP(C473,$M$7:$N$10,2,FALSE)*E473,)</f>
        <v>20</v>
      </c>
      <c r="G473" s="12">
        <f t="shared" si="47"/>
        <v>0</v>
      </c>
      <c r="H473" s="4">
        <f t="shared" si="53"/>
        <v>0</v>
      </c>
      <c r="I473" s="4">
        <f t="shared" si="51"/>
        <v>600</v>
      </c>
      <c r="J473" s="12">
        <f t="shared" si="48"/>
        <v>600</v>
      </c>
      <c r="K473">
        <f t="shared" si="52"/>
        <v>28510</v>
      </c>
    </row>
    <row r="474" spans="1:11" x14ac:dyDescent="0.25">
      <c r="A474" s="2">
        <v>45399</v>
      </c>
      <c r="B474" s="4">
        <f t="shared" si="50"/>
        <v>4</v>
      </c>
      <c r="C474" s="2" t="s">
        <v>1</v>
      </c>
      <c r="D474">
        <f t="shared" si="46"/>
        <v>3</v>
      </c>
      <c r="E474">
        <f t="shared" si="49"/>
        <v>40</v>
      </c>
      <c r="F474" s="12">
        <f>ROUNDDOWN(VLOOKUP(C474,$M$7:$N$10,2,FALSE)*E474,)</f>
        <v>20</v>
      </c>
      <c r="G474" s="12">
        <f t="shared" si="47"/>
        <v>0</v>
      </c>
      <c r="H474" s="4">
        <f t="shared" si="53"/>
        <v>0</v>
      </c>
      <c r="I474" s="4">
        <f t="shared" si="51"/>
        <v>600</v>
      </c>
      <c r="J474" s="12">
        <f t="shared" si="48"/>
        <v>600</v>
      </c>
      <c r="K474">
        <f t="shared" si="52"/>
        <v>29110</v>
      </c>
    </row>
    <row r="475" spans="1:11" x14ac:dyDescent="0.25">
      <c r="A475" s="2">
        <v>45400</v>
      </c>
      <c r="B475" s="4">
        <f t="shared" si="50"/>
        <v>4</v>
      </c>
      <c r="C475" s="2" t="s">
        <v>1</v>
      </c>
      <c r="D475">
        <f t="shared" si="46"/>
        <v>4</v>
      </c>
      <c r="E475">
        <f t="shared" si="49"/>
        <v>40</v>
      </c>
      <c r="F475" s="12">
        <f>ROUNDDOWN(VLOOKUP(C475,$M$7:$N$10,2,FALSE)*E475,)</f>
        <v>20</v>
      </c>
      <c r="G475" s="12">
        <f t="shared" si="47"/>
        <v>0</v>
      </c>
      <c r="H475" s="4">
        <f t="shared" si="53"/>
        <v>0</v>
      </c>
      <c r="I475" s="4">
        <f t="shared" si="51"/>
        <v>600</v>
      </c>
      <c r="J475" s="12">
        <f t="shared" si="48"/>
        <v>600</v>
      </c>
      <c r="K475">
        <f t="shared" si="52"/>
        <v>29710</v>
      </c>
    </row>
    <row r="476" spans="1:11" x14ac:dyDescent="0.25">
      <c r="A476" s="2">
        <v>45401</v>
      </c>
      <c r="B476" s="4">
        <f t="shared" si="50"/>
        <v>4</v>
      </c>
      <c r="C476" s="2" t="s">
        <v>1</v>
      </c>
      <c r="D476">
        <f t="shared" si="46"/>
        <v>5</v>
      </c>
      <c r="E476">
        <f t="shared" si="49"/>
        <v>40</v>
      </c>
      <c r="F476" s="12">
        <f>ROUNDDOWN(VLOOKUP(C476,$M$7:$N$10,2,FALSE)*E476,)</f>
        <v>20</v>
      </c>
      <c r="G476" s="12">
        <f t="shared" si="47"/>
        <v>0</v>
      </c>
      <c r="H476" s="4">
        <f t="shared" si="53"/>
        <v>0</v>
      </c>
      <c r="I476" s="4">
        <f t="shared" si="51"/>
        <v>600</v>
      </c>
      <c r="J476" s="12">
        <f t="shared" si="48"/>
        <v>600</v>
      </c>
      <c r="K476">
        <f t="shared" si="52"/>
        <v>30310</v>
      </c>
    </row>
    <row r="477" spans="1:11" x14ac:dyDescent="0.25">
      <c r="A477" s="2">
        <v>45402</v>
      </c>
      <c r="B477" s="4">
        <f t="shared" si="50"/>
        <v>4</v>
      </c>
      <c r="C477" s="2" t="s">
        <v>1</v>
      </c>
      <c r="D477">
        <f t="shared" si="46"/>
        <v>6</v>
      </c>
      <c r="E477">
        <f t="shared" si="49"/>
        <v>40</v>
      </c>
      <c r="F477" s="12">
        <f>ROUNDDOWN(VLOOKUP(C477,$M$7:$N$10,2,FALSE)*E477,)</f>
        <v>20</v>
      </c>
      <c r="G477" s="12">
        <f t="shared" si="47"/>
        <v>0</v>
      </c>
      <c r="H477" s="4">
        <f t="shared" si="53"/>
        <v>0</v>
      </c>
      <c r="I477" s="4">
        <f t="shared" si="51"/>
        <v>0</v>
      </c>
      <c r="J477" s="12">
        <f t="shared" si="48"/>
        <v>0</v>
      </c>
      <c r="K477">
        <f t="shared" si="52"/>
        <v>30310</v>
      </c>
    </row>
    <row r="478" spans="1:11" x14ac:dyDescent="0.25">
      <c r="A478" s="2">
        <v>45403</v>
      </c>
      <c r="B478" s="4">
        <f t="shared" si="50"/>
        <v>4</v>
      </c>
      <c r="C478" s="2" t="s">
        <v>1</v>
      </c>
      <c r="D478">
        <f t="shared" si="46"/>
        <v>7</v>
      </c>
      <c r="E478">
        <f t="shared" si="49"/>
        <v>40</v>
      </c>
      <c r="F478" s="12">
        <f>ROUNDDOWN(VLOOKUP(C478,$M$7:$N$10,2,FALSE)*E478,)</f>
        <v>20</v>
      </c>
      <c r="G478" s="12">
        <f t="shared" si="47"/>
        <v>0</v>
      </c>
      <c r="H478" s="4">
        <f t="shared" si="53"/>
        <v>600</v>
      </c>
      <c r="I478" s="4">
        <f t="shared" si="51"/>
        <v>0</v>
      </c>
      <c r="J478" s="12">
        <f t="shared" si="48"/>
        <v>-600</v>
      </c>
      <c r="K478">
        <f t="shared" si="52"/>
        <v>29710</v>
      </c>
    </row>
    <row r="479" spans="1:11" x14ac:dyDescent="0.25">
      <c r="A479" s="2">
        <v>45404</v>
      </c>
      <c r="B479" s="4">
        <f t="shared" si="50"/>
        <v>4</v>
      </c>
      <c r="C479" s="2" t="s">
        <v>1</v>
      </c>
      <c r="D479">
        <f t="shared" si="46"/>
        <v>1</v>
      </c>
      <c r="E479">
        <f t="shared" si="49"/>
        <v>40</v>
      </c>
      <c r="F479" s="12">
        <f>ROUNDDOWN(VLOOKUP(C479,$M$7:$N$10,2,FALSE)*E479,)</f>
        <v>20</v>
      </c>
      <c r="G479" s="12">
        <f t="shared" si="47"/>
        <v>0</v>
      </c>
      <c r="H479" s="4">
        <f t="shared" si="53"/>
        <v>0</v>
      </c>
      <c r="I479" s="4">
        <f t="shared" si="51"/>
        <v>600</v>
      </c>
      <c r="J479" s="12">
        <f t="shared" si="48"/>
        <v>600</v>
      </c>
      <c r="K479">
        <f t="shared" si="52"/>
        <v>30310</v>
      </c>
    </row>
    <row r="480" spans="1:11" x14ac:dyDescent="0.25">
      <c r="A480" s="2">
        <v>45405</v>
      </c>
      <c r="B480" s="4">
        <f t="shared" si="50"/>
        <v>4</v>
      </c>
      <c r="C480" s="2" t="s">
        <v>1</v>
      </c>
      <c r="D480">
        <f t="shared" si="46"/>
        <v>2</v>
      </c>
      <c r="E480">
        <f t="shared" si="49"/>
        <v>40</v>
      </c>
      <c r="F480" s="12">
        <f>ROUNDDOWN(VLOOKUP(C480,$M$7:$N$10,2,FALSE)*E480,)</f>
        <v>20</v>
      </c>
      <c r="G480" s="12">
        <f t="shared" si="47"/>
        <v>0</v>
      </c>
      <c r="H480" s="4">
        <f t="shared" si="53"/>
        <v>0</v>
      </c>
      <c r="I480" s="4">
        <f t="shared" si="51"/>
        <v>600</v>
      </c>
      <c r="J480" s="12">
        <f t="shared" si="48"/>
        <v>600</v>
      </c>
      <c r="K480">
        <f t="shared" si="52"/>
        <v>30910</v>
      </c>
    </row>
    <row r="481" spans="1:11" x14ac:dyDescent="0.25">
      <c r="A481" s="2">
        <v>45406</v>
      </c>
      <c r="B481" s="4">
        <f t="shared" si="50"/>
        <v>4</v>
      </c>
      <c r="C481" s="2" t="s">
        <v>1</v>
      </c>
      <c r="D481">
        <f t="shared" si="46"/>
        <v>3</v>
      </c>
      <c r="E481">
        <f t="shared" si="49"/>
        <v>40</v>
      </c>
      <c r="F481" s="12">
        <f>ROUNDDOWN(VLOOKUP(C481,$M$7:$N$10,2,FALSE)*E481,)</f>
        <v>20</v>
      </c>
      <c r="G481" s="12">
        <f t="shared" si="47"/>
        <v>0</v>
      </c>
      <c r="H481" s="4">
        <f t="shared" si="53"/>
        <v>0</v>
      </c>
      <c r="I481" s="4">
        <f t="shared" si="51"/>
        <v>600</v>
      </c>
      <c r="J481" s="12">
        <f t="shared" si="48"/>
        <v>600</v>
      </c>
      <c r="K481">
        <f t="shared" si="52"/>
        <v>31510</v>
      </c>
    </row>
    <row r="482" spans="1:11" x14ac:dyDescent="0.25">
      <c r="A482" s="2">
        <v>45407</v>
      </c>
      <c r="B482" s="4">
        <f t="shared" si="50"/>
        <v>4</v>
      </c>
      <c r="C482" s="2" t="s">
        <v>1</v>
      </c>
      <c r="D482">
        <f t="shared" si="46"/>
        <v>4</v>
      </c>
      <c r="E482">
        <f t="shared" si="49"/>
        <v>40</v>
      </c>
      <c r="F482" s="12">
        <f>ROUNDDOWN(VLOOKUP(C482,$M$7:$N$10,2,FALSE)*E482,)</f>
        <v>20</v>
      </c>
      <c r="G482" s="12">
        <f t="shared" si="47"/>
        <v>0</v>
      </c>
      <c r="H482" s="4">
        <f t="shared" si="53"/>
        <v>0</v>
      </c>
      <c r="I482" s="4">
        <f t="shared" si="51"/>
        <v>600</v>
      </c>
      <c r="J482" s="12">
        <f t="shared" si="48"/>
        <v>600</v>
      </c>
      <c r="K482">
        <f t="shared" si="52"/>
        <v>32110</v>
      </c>
    </row>
    <row r="483" spans="1:11" x14ac:dyDescent="0.25">
      <c r="A483" s="2">
        <v>45408</v>
      </c>
      <c r="B483" s="4">
        <f t="shared" si="50"/>
        <v>4</v>
      </c>
      <c r="C483" s="2" t="s">
        <v>1</v>
      </c>
      <c r="D483">
        <f t="shared" si="46"/>
        <v>5</v>
      </c>
      <c r="E483">
        <f t="shared" si="49"/>
        <v>40</v>
      </c>
      <c r="F483" s="12">
        <f>ROUNDDOWN(VLOOKUP(C483,$M$7:$N$10,2,FALSE)*E483,)</f>
        <v>20</v>
      </c>
      <c r="G483" s="12">
        <f t="shared" si="47"/>
        <v>0</v>
      </c>
      <c r="H483" s="4">
        <f t="shared" si="53"/>
        <v>0</v>
      </c>
      <c r="I483" s="4">
        <f t="shared" si="51"/>
        <v>600</v>
      </c>
      <c r="J483" s="12">
        <f t="shared" si="48"/>
        <v>600</v>
      </c>
      <c r="K483">
        <f t="shared" si="52"/>
        <v>32710</v>
      </c>
    </row>
    <row r="484" spans="1:11" x14ac:dyDescent="0.25">
      <c r="A484" s="2">
        <v>45409</v>
      </c>
      <c r="B484" s="4">
        <f t="shared" si="50"/>
        <v>4</v>
      </c>
      <c r="C484" s="2" t="s">
        <v>1</v>
      </c>
      <c r="D484">
        <f t="shared" si="46"/>
        <v>6</v>
      </c>
      <c r="E484">
        <f t="shared" si="49"/>
        <v>40</v>
      </c>
      <c r="F484" s="12">
        <f>ROUNDDOWN(VLOOKUP(C484,$M$7:$N$10,2,FALSE)*E484,)</f>
        <v>20</v>
      </c>
      <c r="G484" s="12">
        <f t="shared" si="47"/>
        <v>0</v>
      </c>
      <c r="H484" s="4">
        <f t="shared" si="53"/>
        <v>0</v>
      </c>
      <c r="I484" s="4">
        <f t="shared" si="51"/>
        <v>0</v>
      </c>
      <c r="J484" s="12">
        <f t="shared" si="48"/>
        <v>0</v>
      </c>
      <c r="K484">
        <f t="shared" si="52"/>
        <v>32710</v>
      </c>
    </row>
    <row r="485" spans="1:11" x14ac:dyDescent="0.25">
      <c r="A485" s="2">
        <v>45410</v>
      </c>
      <c r="B485" s="4">
        <f t="shared" si="50"/>
        <v>4</v>
      </c>
      <c r="C485" s="2" t="s">
        <v>1</v>
      </c>
      <c r="D485">
        <f t="shared" si="46"/>
        <v>7</v>
      </c>
      <c r="E485">
        <f t="shared" si="49"/>
        <v>40</v>
      </c>
      <c r="F485" s="12">
        <f>ROUNDDOWN(VLOOKUP(C485,$M$7:$N$10,2,FALSE)*E485,)</f>
        <v>20</v>
      </c>
      <c r="G485" s="12">
        <f t="shared" si="47"/>
        <v>0</v>
      </c>
      <c r="H485" s="4">
        <f t="shared" si="53"/>
        <v>600</v>
      </c>
      <c r="I485" s="4">
        <f t="shared" si="51"/>
        <v>0</v>
      </c>
      <c r="J485" s="12">
        <f t="shared" si="48"/>
        <v>-600</v>
      </c>
      <c r="K485">
        <f t="shared" si="52"/>
        <v>32110</v>
      </c>
    </row>
    <row r="486" spans="1:11" x14ac:dyDescent="0.25">
      <c r="A486" s="2">
        <v>45411</v>
      </c>
      <c r="B486" s="4">
        <f t="shared" si="50"/>
        <v>4</v>
      </c>
      <c r="C486" s="2" t="s">
        <v>1</v>
      </c>
      <c r="D486">
        <f t="shared" si="46"/>
        <v>1</v>
      </c>
      <c r="E486">
        <f t="shared" si="49"/>
        <v>40</v>
      </c>
      <c r="F486" s="12">
        <f>ROUNDDOWN(VLOOKUP(C486,$M$7:$N$10,2,FALSE)*E486,)</f>
        <v>20</v>
      </c>
      <c r="G486" s="12">
        <f t="shared" si="47"/>
        <v>0</v>
      </c>
      <c r="H486" s="4">
        <f t="shared" si="53"/>
        <v>0</v>
      </c>
      <c r="I486" s="4">
        <f t="shared" si="51"/>
        <v>600</v>
      </c>
      <c r="J486" s="12">
        <f t="shared" si="48"/>
        <v>600</v>
      </c>
      <c r="K486">
        <f t="shared" si="52"/>
        <v>32710</v>
      </c>
    </row>
    <row r="487" spans="1:11" x14ac:dyDescent="0.25">
      <c r="A487" s="2">
        <v>45412</v>
      </c>
      <c r="B487" s="4">
        <f t="shared" si="50"/>
        <v>4</v>
      </c>
      <c r="C487" s="2" t="s">
        <v>1</v>
      </c>
      <c r="D487">
        <f t="shared" si="46"/>
        <v>2</v>
      </c>
      <c r="E487">
        <f t="shared" si="49"/>
        <v>40</v>
      </c>
      <c r="F487" s="12">
        <f>ROUNDDOWN(VLOOKUP(C487,$M$7:$N$10,2,FALSE)*E487,)</f>
        <v>20</v>
      </c>
      <c r="G487" s="12">
        <f t="shared" si="47"/>
        <v>2400</v>
      </c>
      <c r="H487" s="4">
        <f t="shared" si="53"/>
        <v>0</v>
      </c>
      <c r="I487" s="4">
        <f t="shared" si="51"/>
        <v>600</v>
      </c>
      <c r="J487" s="12">
        <f t="shared" si="48"/>
        <v>-1800</v>
      </c>
      <c r="K487">
        <f t="shared" si="52"/>
        <v>30910</v>
      </c>
    </row>
    <row r="488" spans="1:11" x14ac:dyDescent="0.25">
      <c r="A488" s="2">
        <v>45413</v>
      </c>
      <c r="B488" s="4">
        <f t="shared" si="50"/>
        <v>5</v>
      </c>
      <c r="C488" s="2" t="s">
        <v>1</v>
      </c>
      <c r="D488">
        <f t="shared" si="46"/>
        <v>3</v>
      </c>
      <c r="E488">
        <f t="shared" si="49"/>
        <v>43</v>
      </c>
      <c r="F488" s="12">
        <f>ROUNDDOWN(VLOOKUP(C488,$M$7:$N$10,2,FALSE)*E488,)</f>
        <v>21</v>
      </c>
      <c r="G488" s="12">
        <f t="shared" si="47"/>
        <v>0</v>
      </c>
      <c r="H488" s="4">
        <f t="shared" si="53"/>
        <v>0</v>
      </c>
      <c r="I488" s="4">
        <f t="shared" si="51"/>
        <v>630</v>
      </c>
      <c r="J488" s="12">
        <f t="shared" si="48"/>
        <v>630</v>
      </c>
      <c r="K488">
        <f t="shared" si="52"/>
        <v>31540</v>
      </c>
    </row>
    <row r="489" spans="1:11" x14ac:dyDescent="0.25">
      <c r="A489" s="2">
        <v>45414</v>
      </c>
      <c r="B489" s="4">
        <f t="shared" si="50"/>
        <v>5</v>
      </c>
      <c r="C489" s="2" t="s">
        <v>1</v>
      </c>
      <c r="D489">
        <f t="shared" si="46"/>
        <v>4</v>
      </c>
      <c r="E489">
        <f t="shared" si="49"/>
        <v>43</v>
      </c>
      <c r="F489" s="12">
        <f>ROUNDDOWN(VLOOKUP(C489,$M$7:$N$10,2,FALSE)*E489,)</f>
        <v>21</v>
      </c>
      <c r="G489" s="12">
        <f t="shared" si="47"/>
        <v>0</v>
      </c>
      <c r="H489" s="4">
        <f t="shared" si="53"/>
        <v>0</v>
      </c>
      <c r="I489" s="4">
        <f t="shared" si="51"/>
        <v>630</v>
      </c>
      <c r="J489" s="12">
        <f t="shared" si="48"/>
        <v>630</v>
      </c>
      <c r="K489">
        <f t="shared" si="52"/>
        <v>32170</v>
      </c>
    </row>
    <row r="490" spans="1:11" x14ac:dyDescent="0.25">
      <c r="A490" s="2">
        <v>45415</v>
      </c>
      <c r="B490" s="4">
        <f t="shared" si="50"/>
        <v>5</v>
      </c>
      <c r="C490" s="2" t="s">
        <v>1</v>
      </c>
      <c r="D490">
        <f t="shared" si="46"/>
        <v>5</v>
      </c>
      <c r="E490">
        <f t="shared" si="49"/>
        <v>43</v>
      </c>
      <c r="F490" s="12">
        <f>ROUNDDOWN(VLOOKUP(C490,$M$7:$N$10,2,FALSE)*E490,)</f>
        <v>21</v>
      </c>
      <c r="G490" s="12">
        <f t="shared" si="47"/>
        <v>0</v>
      </c>
      <c r="H490" s="4">
        <f t="shared" si="53"/>
        <v>0</v>
      </c>
      <c r="I490" s="4">
        <f t="shared" si="51"/>
        <v>630</v>
      </c>
      <c r="J490" s="12">
        <f t="shared" si="48"/>
        <v>630</v>
      </c>
      <c r="K490">
        <f t="shared" si="52"/>
        <v>32800</v>
      </c>
    </row>
    <row r="491" spans="1:11" x14ac:dyDescent="0.25">
      <c r="A491" s="2">
        <v>45416</v>
      </c>
      <c r="B491" s="4">
        <f t="shared" si="50"/>
        <v>5</v>
      </c>
      <c r="C491" s="2" t="s">
        <v>1</v>
      </c>
      <c r="D491">
        <f t="shared" si="46"/>
        <v>6</v>
      </c>
      <c r="E491">
        <f t="shared" si="49"/>
        <v>43</v>
      </c>
      <c r="F491" s="12">
        <f>ROUNDDOWN(VLOOKUP(C491,$M$7:$N$10,2,FALSE)*E491,)</f>
        <v>21</v>
      </c>
      <c r="G491" s="12">
        <f t="shared" si="47"/>
        <v>0</v>
      </c>
      <c r="H491" s="4">
        <f t="shared" si="53"/>
        <v>0</v>
      </c>
      <c r="I491" s="4">
        <f t="shared" si="51"/>
        <v>0</v>
      </c>
      <c r="J491" s="12">
        <f t="shared" si="48"/>
        <v>0</v>
      </c>
      <c r="K491">
        <f t="shared" si="52"/>
        <v>32800</v>
      </c>
    </row>
    <row r="492" spans="1:11" x14ac:dyDescent="0.25">
      <c r="A492" s="2">
        <v>45417</v>
      </c>
      <c r="B492" s="4">
        <f t="shared" si="50"/>
        <v>5</v>
      </c>
      <c r="C492" s="2" t="s">
        <v>1</v>
      </c>
      <c r="D492">
        <f t="shared" si="46"/>
        <v>7</v>
      </c>
      <c r="E492">
        <f t="shared" si="49"/>
        <v>43</v>
      </c>
      <c r="F492" s="12">
        <f>ROUNDDOWN(VLOOKUP(C492,$M$7:$N$10,2,FALSE)*E492,)</f>
        <v>21</v>
      </c>
      <c r="G492" s="12">
        <f t="shared" si="47"/>
        <v>0</v>
      </c>
      <c r="H492" s="4">
        <f t="shared" si="53"/>
        <v>645</v>
      </c>
      <c r="I492" s="4">
        <f t="shared" si="51"/>
        <v>0</v>
      </c>
      <c r="J492" s="12">
        <f t="shared" si="48"/>
        <v>-645</v>
      </c>
      <c r="K492">
        <f t="shared" si="52"/>
        <v>32155</v>
      </c>
    </row>
    <row r="493" spans="1:11" x14ac:dyDescent="0.25">
      <c r="A493" s="2">
        <v>45418</v>
      </c>
      <c r="B493" s="4">
        <f t="shared" si="50"/>
        <v>5</v>
      </c>
      <c r="C493" s="2" t="s">
        <v>1</v>
      </c>
      <c r="D493">
        <f t="shared" si="46"/>
        <v>1</v>
      </c>
      <c r="E493">
        <f t="shared" si="49"/>
        <v>43</v>
      </c>
      <c r="F493" s="12">
        <f>ROUNDDOWN(VLOOKUP(C493,$M$7:$N$10,2,FALSE)*E493,)</f>
        <v>21</v>
      </c>
      <c r="G493" s="12">
        <f t="shared" si="47"/>
        <v>0</v>
      </c>
      <c r="H493" s="4">
        <f t="shared" si="53"/>
        <v>0</v>
      </c>
      <c r="I493" s="4">
        <f t="shared" si="51"/>
        <v>630</v>
      </c>
      <c r="J493" s="12">
        <f t="shared" si="48"/>
        <v>630</v>
      </c>
      <c r="K493">
        <f t="shared" si="52"/>
        <v>32785</v>
      </c>
    </row>
    <row r="494" spans="1:11" x14ac:dyDescent="0.25">
      <c r="A494" s="2">
        <v>45419</v>
      </c>
      <c r="B494" s="4">
        <f t="shared" si="50"/>
        <v>5</v>
      </c>
      <c r="C494" s="2" t="s">
        <v>1</v>
      </c>
      <c r="D494">
        <f t="shared" si="46"/>
        <v>2</v>
      </c>
      <c r="E494">
        <f t="shared" si="49"/>
        <v>43</v>
      </c>
      <c r="F494" s="12">
        <f>ROUNDDOWN(VLOOKUP(C494,$M$7:$N$10,2,FALSE)*E494,)</f>
        <v>21</v>
      </c>
      <c r="G494" s="12">
        <f t="shared" si="47"/>
        <v>0</v>
      </c>
      <c r="H494" s="4">
        <f t="shared" si="53"/>
        <v>0</v>
      </c>
      <c r="I494" s="4">
        <f t="shared" si="51"/>
        <v>630</v>
      </c>
      <c r="J494" s="12">
        <f t="shared" si="48"/>
        <v>630</v>
      </c>
      <c r="K494">
        <f t="shared" si="52"/>
        <v>33415</v>
      </c>
    </row>
    <row r="495" spans="1:11" x14ac:dyDescent="0.25">
      <c r="A495" s="2">
        <v>45420</v>
      </c>
      <c r="B495" s="4">
        <f t="shared" si="50"/>
        <v>5</v>
      </c>
      <c r="C495" s="2" t="s">
        <v>1</v>
      </c>
      <c r="D495">
        <f t="shared" ref="D495:D558" si="54">WEEKDAY(A495,2)</f>
        <v>3</v>
      </c>
      <c r="E495">
        <f t="shared" si="49"/>
        <v>43</v>
      </c>
      <c r="F495" s="12">
        <f>ROUNDDOWN(VLOOKUP(C495,$M$7:$N$10,2,FALSE)*E495,)</f>
        <v>21</v>
      </c>
      <c r="G495" s="12">
        <f t="shared" si="47"/>
        <v>0</v>
      </c>
      <c r="H495" s="4">
        <f t="shared" si="53"/>
        <v>0</v>
      </c>
      <c r="I495" s="4">
        <f t="shared" si="51"/>
        <v>630</v>
      </c>
      <c r="J495" s="12">
        <f t="shared" si="48"/>
        <v>630</v>
      </c>
      <c r="K495">
        <f t="shared" si="52"/>
        <v>34045</v>
      </c>
    </row>
    <row r="496" spans="1:11" x14ac:dyDescent="0.25">
      <c r="A496" s="2">
        <v>45421</v>
      </c>
      <c r="B496" s="4">
        <f t="shared" si="50"/>
        <v>5</v>
      </c>
      <c r="C496" s="2" t="s">
        <v>1</v>
      </c>
      <c r="D496">
        <f t="shared" si="54"/>
        <v>4</v>
      </c>
      <c r="E496">
        <f t="shared" si="49"/>
        <v>43</v>
      </c>
      <c r="F496" s="12">
        <f>ROUNDDOWN(VLOOKUP(C496,$M$7:$N$10,2,FALSE)*E496,)</f>
        <v>21</v>
      </c>
      <c r="G496" s="12">
        <f t="shared" si="47"/>
        <v>0</v>
      </c>
      <c r="H496" s="4">
        <f t="shared" si="53"/>
        <v>0</v>
      </c>
      <c r="I496" s="4">
        <f t="shared" si="51"/>
        <v>630</v>
      </c>
      <c r="J496" s="12">
        <f t="shared" si="48"/>
        <v>630</v>
      </c>
      <c r="K496">
        <f t="shared" si="52"/>
        <v>34675</v>
      </c>
    </row>
    <row r="497" spans="1:11" x14ac:dyDescent="0.25">
      <c r="A497" s="2">
        <v>45422</v>
      </c>
      <c r="B497" s="4">
        <f t="shared" si="50"/>
        <v>5</v>
      </c>
      <c r="C497" s="2" t="s">
        <v>1</v>
      </c>
      <c r="D497">
        <f t="shared" si="54"/>
        <v>5</v>
      </c>
      <c r="E497">
        <f t="shared" si="49"/>
        <v>43</v>
      </c>
      <c r="F497" s="12">
        <f>ROUNDDOWN(VLOOKUP(C497,$M$7:$N$10,2,FALSE)*E497,)</f>
        <v>21</v>
      </c>
      <c r="G497" s="12">
        <f t="shared" si="47"/>
        <v>0</v>
      </c>
      <c r="H497" s="4">
        <f t="shared" si="53"/>
        <v>0</v>
      </c>
      <c r="I497" s="4">
        <f t="shared" si="51"/>
        <v>630</v>
      </c>
      <c r="J497" s="12">
        <f t="shared" si="48"/>
        <v>630</v>
      </c>
      <c r="K497">
        <f t="shared" si="52"/>
        <v>35305</v>
      </c>
    </row>
    <row r="498" spans="1:11" x14ac:dyDescent="0.25">
      <c r="A498" s="2">
        <v>45423</v>
      </c>
      <c r="B498" s="4">
        <f t="shared" si="50"/>
        <v>5</v>
      </c>
      <c r="C498" s="2" t="s">
        <v>1</v>
      </c>
      <c r="D498">
        <f t="shared" si="54"/>
        <v>6</v>
      </c>
      <c r="E498">
        <f t="shared" si="49"/>
        <v>43</v>
      </c>
      <c r="F498" s="12">
        <f>ROUNDDOWN(VLOOKUP(C498,$M$7:$N$10,2,FALSE)*E498,)</f>
        <v>21</v>
      </c>
      <c r="G498" s="12">
        <f t="shared" si="47"/>
        <v>0</v>
      </c>
      <c r="H498" s="4">
        <f t="shared" si="53"/>
        <v>0</v>
      </c>
      <c r="I498" s="4">
        <f t="shared" si="51"/>
        <v>0</v>
      </c>
      <c r="J498" s="12">
        <f t="shared" si="48"/>
        <v>0</v>
      </c>
      <c r="K498">
        <f t="shared" si="52"/>
        <v>35305</v>
      </c>
    </row>
    <row r="499" spans="1:11" x14ac:dyDescent="0.25">
      <c r="A499" s="2">
        <v>45424</v>
      </c>
      <c r="B499" s="4">
        <f t="shared" si="50"/>
        <v>5</v>
      </c>
      <c r="C499" s="2" t="s">
        <v>1</v>
      </c>
      <c r="D499">
        <f t="shared" si="54"/>
        <v>7</v>
      </c>
      <c r="E499">
        <f t="shared" si="49"/>
        <v>43</v>
      </c>
      <c r="F499" s="12">
        <f>ROUNDDOWN(VLOOKUP(C499,$M$7:$N$10,2,FALSE)*E499,)</f>
        <v>21</v>
      </c>
      <c r="G499" s="12">
        <f t="shared" si="47"/>
        <v>0</v>
      </c>
      <c r="H499" s="4">
        <f t="shared" si="53"/>
        <v>645</v>
      </c>
      <c r="I499" s="4">
        <f t="shared" si="51"/>
        <v>0</v>
      </c>
      <c r="J499" s="12">
        <f t="shared" si="48"/>
        <v>-645</v>
      </c>
      <c r="K499">
        <f t="shared" si="52"/>
        <v>34660</v>
      </c>
    </row>
    <row r="500" spans="1:11" x14ac:dyDescent="0.25">
      <c r="A500" s="2">
        <v>45425</v>
      </c>
      <c r="B500" s="4">
        <f t="shared" si="50"/>
        <v>5</v>
      </c>
      <c r="C500" s="2" t="s">
        <v>1</v>
      </c>
      <c r="D500">
        <f t="shared" si="54"/>
        <v>1</v>
      </c>
      <c r="E500">
        <f t="shared" si="49"/>
        <v>43</v>
      </c>
      <c r="F500" s="12">
        <f>ROUNDDOWN(VLOOKUP(C500,$M$7:$N$10,2,FALSE)*E500,)</f>
        <v>21</v>
      </c>
      <c r="G500" s="12">
        <f t="shared" si="47"/>
        <v>0</v>
      </c>
      <c r="H500" s="4">
        <f t="shared" si="53"/>
        <v>0</v>
      </c>
      <c r="I500" s="4">
        <f t="shared" si="51"/>
        <v>630</v>
      </c>
      <c r="J500" s="12">
        <f t="shared" si="48"/>
        <v>630</v>
      </c>
      <c r="K500">
        <f t="shared" si="52"/>
        <v>35290</v>
      </c>
    </row>
    <row r="501" spans="1:11" x14ac:dyDescent="0.25">
      <c r="A501" s="2">
        <v>45426</v>
      </c>
      <c r="B501" s="4">
        <f t="shared" si="50"/>
        <v>5</v>
      </c>
      <c r="C501" s="2" t="s">
        <v>1</v>
      </c>
      <c r="D501">
        <f t="shared" si="54"/>
        <v>2</v>
      </c>
      <c r="E501">
        <f t="shared" si="49"/>
        <v>43</v>
      </c>
      <c r="F501" s="12">
        <f>ROUNDDOWN(VLOOKUP(C501,$M$7:$N$10,2,FALSE)*E501,)</f>
        <v>21</v>
      </c>
      <c r="G501" s="12">
        <f t="shared" ref="G501:G564" si="55">IF(E501&lt;&gt;E502, 2400,0)</f>
        <v>0</v>
      </c>
      <c r="H501" s="4">
        <f t="shared" si="53"/>
        <v>0</v>
      </c>
      <c r="I501" s="4">
        <f t="shared" si="51"/>
        <v>630</v>
      </c>
      <c r="J501" s="12">
        <f t="shared" si="48"/>
        <v>630</v>
      </c>
      <c r="K501">
        <f t="shared" si="52"/>
        <v>35920</v>
      </c>
    </row>
    <row r="502" spans="1:11" x14ac:dyDescent="0.25">
      <c r="A502" s="2">
        <v>45427</v>
      </c>
      <c r="B502" s="4">
        <f t="shared" si="50"/>
        <v>5</v>
      </c>
      <c r="C502" s="2" t="s">
        <v>1</v>
      </c>
      <c r="D502">
        <f t="shared" si="54"/>
        <v>3</v>
      </c>
      <c r="E502">
        <f t="shared" si="49"/>
        <v>43</v>
      </c>
      <c r="F502" s="12">
        <f>ROUNDDOWN(VLOOKUP(C502,$M$7:$N$10,2,FALSE)*E502,)</f>
        <v>21</v>
      </c>
      <c r="G502" s="12">
        <f t="shared" si="55"/>
        <v>0</v>
      </c>
      <c r="H502" s="4">
        <f t="shared" si="53"/>
        <v>0</v>
      </c>
      <c r="I502" s="4">
        <f t="shared" si="51"/>
        <v>630</v>
      </c>
      <c r="J502" s="12">
        <f t="shared" si="48"/>
        <v>630</v>
      </c>
      <c r="K502">
        <f t="shared" si="52"/>
        <v>36550</v>
      </c>
    </row>
    <row r="503" spans="1:11" x14ac:dyDescent="0.25">
      <c r="A503" s="2">
        <v>45428</v>
      </c>
      <c r="B503" s="4">
        <f t="shared" si="50"/>
        <v>5</v>
      </c>
      <c r="C503" s="2" t="s">
        <v>1</v>
      </c>
      <c r="D503">
        <f t="shared" si="54"/>
        <v>4</v>
      </c>
      <c r="E503">
        <f t="shared" si="49"/>
        <v>43</v>
      </c>
      <c r="F503" s="12">
        <f>ROUNDDOWN(VLOOKUP(C503,$M$7:$N$10,2,FALSE)*E503,)</f>
        <v>21</v>
      </c>
      <c r="G503" s="12">
        <f t="shared" si="55"/>
        <v>0</v>
      </c>
      <c r="H503" s="4">
        <f t="shared" si="53"/>
        <v>0</v>
      </c>
      <c r="I503" s="4">
        <f t="shared" si="51"/>
        <v>630</v>
      </c>
      <c r="J503" s="12">
        <f t="shared" ref="J503:J566" si="56">I503-H503-G503</f>
        <v>630</v>
      </c>
      <c r="K503">
        <f t="shared" si="52"/>
        <v>37180</v>
      </c>
    </row>
    <row r="504" spans="1:11" x14ac:dyDescent="0.25">
      <c r="A504" s="2">
        <v>45429</v>
      </c>
      <c r="B504" s="4">
        <f t="shared" si="50"/>
        <v>5</v>
      </c>
      <c r="C504" s="2" t="s">
        <v>1</v>
      </c>
      <c r="D504">
        <f t="shared" si="54"/>
        <v>5</v>
      </c>
      <c r="E504">
        <f t="shared" ref="E504:E567" si="57">IF(B503&lt;&gt;B504,E503+3,E503)</f>
        <v>43</v>
      </c>
      <c r="F504" s="12">
        <f>ROUNDDOWN(VLOOKUP(C504,$M$7:$N$10,2,FALSE)*E504,)</f>
        <v>21</v>
      </c>
      <c r="G504" s="12">
        <f t="shared" si="55"/>
        <v>0</v>
      </c>
      <c r="H504" s="4">
        <f t="shared" si="53"/>
        <v>0</v>
      </c>
      <c r="I504" s="4">
        <f t="shared" si="51"/>
        <v>630</v>
      </c>
      <c r="J504" s="12">
        <f t="shared" si="56"/>
        <v>630</v>
      </c>
      <c r="K504">
        <f t="shared" si="52"/>
        <v>37810</v>
      </c>
    </row>
    <row r="505" spans="1:11" x14ac:dyDescent="0.25">
      <c r="A505" s="2">
        <v>45430</v>
      </c>
      <c r="B505" s="4">
        <f t="shared" si="50"/>
        <v>5</v>
      </c>
      <c r="C505" s="2" t="s">
        <v>1</v>
      </c>
      <c r="D505">
        <f t="shared" si="54"/>
        <v>6</v>
      </c>
      <c r="E505">
        <f t="shared" si="57"/>
        <v>43</v>
      </c>
      <c r="F505" s="12">
        <f>ROUNDDOWN(VLOOKUP(C505,$M$7:$N$10,2,FALSE)*E505,)</f>
        <v>21</v>
      </c>
      <c r="G505" s="12">
        <f t="shared" si="55"/>
        <v>0</v>
      </c>
      <c r="H505" s="4">
        <f t="shared" si="53"/>
        <v>0</v>
      </c>
      <c r="I505" s="4">
        <f t="shared" si="51"/>
        <v>0</v>
      </c>
      <c r="J505" s="12">
        <f t="shared" si="56"/>
        <v>0</v>
      </c>
      <c r="K505">
        <f t="shared" si="52"/>
        <v>37810</v>
      </c>
    </row>
    <row r="506" spans="1:11" x14ac:dyDescent="0.25">
      <c r="A506" s="2">
        <v>45431</v>
      </c>
      <c r="B506" s="4">
        <f t="shared" si="50"/>
        <v>5</v>
      </c>
      <c r="C506" s="2" t="s">
        <v>1</v>
      </c>
      <c r="D506">
        <f t="shared" si="54"/>
        <v>7</v>
      </c>
      <c r="E506">
        <f t="shared" si="57"/>
        <v>43</v>
      </c>
      <c r="F506" s="12">
        <f>ROUNDDOWN(VLOOKUP(C506,$M$7:$N$10,2,FALSE)*E506,)</f>
        <v>21</v>
      </c>
      <c r="G506" s="12">
        <f t="shared" si="55"/>
        <v>0</v>
      </c>
      <c r="H506" s="4">
        <f t="shared" si="53"/>
        <v>645</v>
      </c>
      <c r="I506" s="4">
        <f t="shared" si="51"/>
        <v>0</v>
      </c>
      <c r="J506" s="12">
        <f t="shared" si="56"/>
        <v>-645</v>
      </c>
      <c r="K506">
        <f t="shared" si="52"/>
        <v>37165</v>
      </c>
    </row>
    <row r="507" spans="1:11" x14ac:dyDescent="0.25">
      <c r="A507" s="2">
        <v>45432</v>
      </c>
      <c r="B507" s="4">
        <f t="shared" si="50"/>
        <v>5</v>
      </c>
      <c r="C507" s="2" t="s">
        <v>1</v>
      </c>
      <c r="D507">
        <f t="shared" si="54"/>
        <v>1</v>
      </c>
      <c r="E507">
        <f t="shared" si="57"/>
        <v>43</v>
      </c>
      <c r="F507" s="12">
        <f>ROUNDDOWN(VLOOKUP(C507,$M$7:$N$10,2,FALSE)*E507,)</f>
        <v>21</v>
      </c>
      <c r="G507" s="12">
        <f t="shared" si="55"/>
        <v>0</v>
      </c>
      <c r="H507" s="4">
        <f t="shared" si="53"/>
        <v>0</v>
      </c>
      <c r="I507" s="4">
        <f t="shared" si="51"/>
        <v>630</v>
      </c>
      <c r="J507" s="12">
        <f t="shared" si="56"/>
        <v>630</v>
      </c>
      <c r="K507">
        <f t="shared" si="52"/>
        <v>37795</v>
      </c>
    </row>
    <row r="508" spans="1:11" x14ac:dyDescent="0.25">
      <c r="A508" s="2">
        <v>45433</v>
      </c>
      <c r="B508" s="4">
        <f t="shared" si="50"/>
        <v>5</v>
      </c>
      <c r="C508" s="2" t="s">
        <v>1</v>
      </c>
      <c r="D508">
        <f t="shared" si="54"/>
        <v>2</v>
      </c>
      <c r="E508">
        <f t="shared" si="57"/>
        <v>43</v>
      </c>
      <c r="F508" s="12">
        <f>ROUNDDOWN(VLOOKUP(C508,$M$7:$N$10,2,FALSE)*E508,)</f>
        <v>21</v>
      </c>
      <c r="G508" s="12">
        <f t="shared" si="55"/>
        <v>0</v>
      </c>
      <c r="H508" s="4">
        <f t="shared" si="53"/>
        <v>0</v>
      </c>
      <c r="I508" s="4">
        <f t="shared" si="51"/>
        <v>630</v>
      </c>
      <c r="J508" s="12">
        <f t="shared" si="56"/>
        <v>630</v>
      </c>
      <c r="K508">
        <f t="shared" si="52"/>
        <v>38425</v>
      </c>
    </row>
    <row r="509" spans="1:11" x14ac:dyDescent="0.25">
      <c r="A509" s="2">
        <v>45434</v>
      </c>
      <c r="B509" s="4">
        <f t="shared" si="50"/>
        <v>5</v>
      </c>
      <c r="C509" s="2" t="s">
        <v>1</v>
      </c>
      <c r="D509">
        <f t="shared" si="54"/>
        <v>3</v>
      </c>
      <c r="E509">
        <f t="shared" si="57"/>
        <v>43</v>
      </c>
      <c r="F509" s="12">
        <f>ROUNDDOWN(VLOOKUP(C509,$M$7:$N$10,2,FALSE)*E509,)</f>
        <v>21</v>
      </c>
      <c r="G509" s="12">
        <f t="shared" si="55"/>
        <v>0</v>
      </c>
      <c r="H509" s="4">
        <f t="shared" si="53"/>
        <v>0</v>
      </c>
      <c r="I509" s="4">
        <f t="shared" si="51"/>
        <v>630</v>
      </c>
      <c r="J509" s="12">
        <f t="shared" si="56"/>
        <v>630</v>
      </c>
      <c r="K509">
        <f t="shared" si="52"/>
        <v>39055</v>
      </c>
    </row>
    <row r="510" spans="1:11" x14ac:dyDescent="0.25">
      <c r="A510" s="2">
        <v>45435</v>
      </c>
      <c r="B510" s="4">
        <f t="shared" si="50"/>
        <v>5</v>
      </c>
      <c r="C510" s="2" t="s">
        <v>1</v>
      </c>
      <c r="D510">
        <f t="shared" si="54"/>
        <v>4</v>
      </c>
      <c r="E510">
        <f t="shared" si="57"/>
        <v>43</v>
      </c>
      <c r="F510" s="12">
        <f>ROUNDDOWN(VLOOKUP(C510,$M$7:$N$10,2,FALSE)*E510,)</f>
        <v>21</v>
      </c>
      <c r="G510" s="12">
        <f t="shared" si="55"/>
        <v>0</v>
      </c>
      <c r="H510" s="4">
        <f t="shared" si="53"/>
        <v>0</v>
      </c>
      <c r="I510" s="4">
        <f t="shared" si="51"/>
        <v>630</v>
      </c>
      <c r="J510" s="12">
        <f t="shared" si="56"/>
        <v>630</v>
      </c>
      <c r="K510">
        <f t="shared" si="52"/>
        <v>39685</v>
      </c>
    </row>
    <row r="511" spans="1:11" x14ac:dyDescent="0.25">
      <c r="A511" s="2">
        <v>45436</v>
      </c>
      <c r="B511" s="4">
        <f t="shared" si="50"/>
        <v>5</v>
      </c>
      <c r="C511" s="2" t="s">
        <v>1</v>
      </c>
      <c r="D511">
        <f t="shared" si="54"/>
        <v>5</v>
      </c>
      <c r="E511">
        <f t="shared" si="57"/>
        <v>43</v>
      </c>
      <c r="F511" s="12">
        <f>ROUNDDOWN(VLOOKUP(C511,$M$7:$N$10,2,FALSE)*E511,)</f>
        <v>21</v>
      </c>
      <c r="G511" s="12">
        <f t="shared" si="55"/>
        <v>0</v>
      </c>
      <c r="H511" s="4">
        <f t="shared" si="53"/>
        <v>0</v>
      </c>
      <c r="I511" s="4">
        <f t="shared" si="51"/>
        <v>630</v>
      </c>
      <c r="J511" s="12">
        <f t="shared" si="56"/>
        <v>630</v>
      </c>
      <c r="K511">
        <f t="shared" si="52"/>
        <v>40315</v>
      </c>
    </row>
    <row r="512" spans="1:11" x14ac:dyDescent="0.25">
      <c r="A512" s="2">
        <v>45437</v>
      </c>
      <c r="B512" s="4">
        <f t="shared" si="50"/>
        <v>5</v>
      </c>
      <c r="C512" s="2" t="s">
        <v>1</v>
      </c>
      <c r="D512">
        <f t="shared" si="54"/>
        <v>6</v>
      </c>
      <c r="E512">
        <f t="shared" si="57"/>
        <v>43</v>
      </c>
      <c r="F512" s="12">
        <f>ROUNDDOWN(VLOOKUP(C512,$M$7:$N$10,2,FALSE)*E512,)</f>
        <v>21</v>
      </c>
      <c r="G512" s="12">
        <f t="shared" si="55"/>
        <v>0</v>
      </c>
      <c r="H512" s="4">
        <f t="shared" si="53"/>
        <v>0</v>
      </c>
      <c r="I512" s="4">
        <f t="shared" si="51"/>
        <v>0</v>
      </c>
      <c r="J512" s="12">
        <f t="shared" si="56"/>
        <v>0</v>
      </c>
      <c r="K512">
        <f t="shared" si="52"/>
        <v>40315</v>
      </c>
    </row>
    <row r="513" spans="1:11" x14ac:dyDescent="0.25">
      <c r="A513" s="2">
        <v>45438</v>
      </c>
      <c r="B513" s="4">
        <f t="shared" si="50"/>
        <v>5</v>
      </c>
      <c r="C513" s="2" t="s">
        <v>1</v>
      </c>
      <c r="D513">
        <f t="shared" si="54"/>
        <v>7</v>
      </c>
      <c r="E513">
        <f t="shared" si="57"/>
        <v>43</v>
      </c>
      <c r="F513" s="12">
        <f>ROUNDDOWN(VLOOKUP(C513,$M$7:$N$10,2,FALSE)*E513,)</f>
        <v>21</v>
      </c>
      <c r="G513" s="12">
        <f t="shared" si="55"/>
        <v>0</v>
      </c>
      <c r="H513" s="4">
        <f t="shared" si="53"/>
        <v>645</v>
      </c>
      <c r="I513" s="4">
        <f t="shared" si="51"/>
        <v>0</v>
      </c>
      <c r="J513" s="12">
        <f t="shared" si="56"/>
        <v>-645</v>
      </c>
      <c r="K513">
        <f t="shared" si="52"/>
        <v>39670</v>
      </c>
    </row>
    <row r="514" spans="1:11" x14ac:dyDescent="0.25">
      <c r="A514" s="2">
        <v>45439</v>
      </c>
      <c r="B514" s="4">
        <f t="shared" si="50"/>
        <v>5</v>
      </c>
      <c r="C514" s="2" t="s">
        <v>1</v>
      </c>
      <c r="D514">
        <f t="shared" si="54"/>
        <v>1</v>
      </c>
      <c r="E514">
        <f t="shared" si="57"/>
        <v>43</v>
      </c>
      <c r="F514" s="12">
        <f>ROUNDDOWN(VLOOKUP(C514,$M$7:$N$10,2,FALSE)*E514,)</f>
        <v>21</v>
      </c>
      <c r="G514" s="12">
        <f t="shared" si="55"/>
        <v>0</v>
      </c>
      <c r="H514" s="4">
        <f t="shared" si="53"/>
        <v>0</v>
      </c>
      <c r="I514" s="4">
        <f t="shared" si="51"/>
        <v>630</v>
      </c>
      <c r="J514" s="12">
        <f t="shared" si="56"/>
        <v>630</v>
      </c>
      <c r="K514">
        <f t="shared" si="52"/>
        <v>40300</v>
      </c>
    </row>
    <row r="515" spans="1:11" x14ac:dyDescent="0.25">
      <c r="A515" s="2">
        <v>45440</v>
      </c>
      <c r="B515" s="4">
        <f t="shared" ref="B515:B578" si="58">MONTH(A515)</f>
        <v>5</v>
      </c>
      <c r="C515" s="2" t="s">
        <v>1</v>
      </c>
      <c r="D515">
        <f t="shared" si="54"/>
        <v>2</v>
      </c>
      <c r="E515">
        <f t="shared" si="57"/>
        <v>43</v>
      </c>
      <c r="F515" s="12">
        <f>ROUNDDOWN(VLOOKUP(C515,$M$7:$N$10,2,FALSE)*E515,)</f>
        <v>21</v>
      </c>
      <c r="G515" s="12">
        <f t="shared" si="55"/>
        <v>0</v>
      </c>
      <c r="H515" s="4">
        <f t="shared" si="53"/>
        <v>0</v>
      </c>
      <c r="I515" s="4">
        <f t="shared" si="51"/>
        <v>630</v>
      </c>
      <c r="J515" s="12">
        <f t="shared" si="56"/>
        <v>630</v>
      </c>
      <c r="K515">
        <f t="shared" si="52"/>
        <v>40930</v>
      </c>
    </row>
    <row r="516" spans="1:11" x14ac:dyDescent="0.25">
      <c r="A516" s="2">
        <v>45441</v>
      </c>
      <c r="B516" s="4">
        <f t="shared" si="58"/>
        <v>5</v>
      </c>
      <c r="C516" s="2" t="s">
        <v>1</v>
      </c>
      <c r="D516">
        <f t="shared" si="54"/>
        <v>3</v>
      </c>
      <c r="E516">
        <f t="shared" si="57"/>
        <v>43</v>
      </c>
      <c r="F516" s="12">
        <f>ROUNDDOWN(VLOOKUP(C516,$M$7:$N$10,2,FALSE)*E516,)</f>
        <v>21</v>
      </c>
      <c r="G516" s="12">
        <f t="shared" si="55"/>
        <v>0</v>
      </c>
      <c r="H516" s="4">
        <f t="shared" si="53"/>
        <v>0</v>
      </c>
      <c r="I516" s="4">
        <f t="shared" ref="I516:I579" si="59">IF(D516&lt;=5,F516*$N$4,0)</f>
        <v>630</v>
      </c>
      <c r="J516" s="12">
        <f t="shared" si="56"/>
        <v>630</v>
      </c>
      <c r="K516">
        <f t="shared" ref="K516:K579" si="60">K515+J516</f>
        <v>41560</v>
      </c>
    </row>
    <row r="517" spans="1:11" x14ac:dyDescent="0.25">
      <c r="A517" s="2">
        <v>45442</v>
      </c>
      <c r="B517" s="4">
        <f t="shared" si="58"/>
        <v>5</v>
      </c>
      <c r="C517" s="2" t="s">
        <v>1</v>
      </c>
      <c r="D517">
        <f t="shared" si="54"/>
        <v>4</v>
      </c>
      <c r="E517">
        <f t="shared" si="57"/>
        <v>43</v>
      </c>
      <c r="F517" s="12">
        <f>ROUNDDOWN(VLOOKUP(C517,$M$7:$N$10,2,FALSE)*E517,)</f>
        <v>21</v>
      </c>
      <c r="G517" s="12">
        <f t="shared" si="55"/>
        <v>0</v>
      </c>
      <c r="H517" s="4">
        <f t="shared" si="53"/>
        <v>0</v>
      </c>
      <c r="I517" s="4">
        <f t="shared" si="59"/>
        <v>630</v>
      </c>
      <c r="J517" s="12">
        <f t="shared" si="56"/>
        <v>630</v>
      </c>
      <c r="K517">
        <f t="shared" si="60"/>
        <v>42190</v>
      </c>
    </row>
    <row r="518" spans="1:11" x14ac:dyDescent="0.25">
      <c r="A518" s="2">
        <v>45443</v>
      </c>
      <c r="B518" s="4">
        <f t="shared" si="58"/>
        <v>5</v>
      </c>
      <c r="C518" s="2" t="s">
        <v>1</v>
      </c>
      <c r="D518">
        <f t="shared" si="54"/>
        <v>5</v>
      </c>
      <c r="E518">
        <f t="shared" si="57"/>
        <v>43</v>
      </c>
      <c r="F518" s="12">
        <f>ROUNDDOWN(VLOOKUP(C518,$M$7:$N$10,2,FALSE)*E518,)</f>
        <v>21</v>
      </c>
      <c r="G518" s="12">
        <f t="shared" si="55"/>
        <v>2400</v>
      </c>
      <c r="H518" s="4">
        <f t="shared" si="53"/>
        <v>0</v>
      </c>
      <c r="I518" s="4">
        <f t="shared" si="59"/>
        <v>630</v>
      </c>
      <c r="J518" s="12">
        <f t="shared" si="56"/>
        <v>-1770</v>
      </c>
      <c r="K518">
        <f t="shared" si="60"/>
        <v>40420</v>
      </c>
    </row>
    <row r="519" spans="1:11" x14ac:dyDescent="0.25">
      <c r="A519" s="2">
        <v>45444</v>
      </c>
      <c r="B519" s="4">
        <f t="shared" si="58"/>
        <v>6</v>
      </c>
      <c r="C519" s="2" t="s">
        <v>1</v>
      </c>
      <c r="D519">
        <f t="shared" si="54"/>
        <v>6</v>
      </c>
      <c r="E519">
        <f t="shared" si="57"/>
        <v>46</v>
      </c>
      <c r="F519" s="12">
        <f>ROUNDDOWN(VLOOKUP(C519,$M$7:$N$10,2,FALSE)*E519,)</f>
        <v>23</v>
      </c>
      <c r="G519" s="12">
        <f t="shared" si="55"/>
        <v>0</v>
      </c>
      <c r="H519" s="4">
        <f t="shared" ref="H519:H582" si="61">IF(D519&lt;=5,0,IF(D519=7,$N$5*E519,0))</f>
        <v>0</v>
      </c>
      <c r="I519" s="4">
        <f t="shared" si="59"/>
        <v>0</v>
      </c>
      <c r="J519" s="12">
        <f t="shared" si="56"/>
        <v>0</v>
      </c>
      <c r="K519">
        <f t="shared" si="60"/>
        <v>40420</v>
      </c>
    </row>
    <row r="520" spans="1:11" x14ac:dyDescent="0.25">
      <c r="A520" s="2">
        <v>45445</v>
      </c>
      <c r="B520" s="4">
        <f t="shared" si="58"/>
        <v>6</v>
      </c>
      <c r="C520" s="2" t="s">
        <v>1</v>
      </c>
      <c r="D520">
        <f t="shared" si="54"/>
        <v>7</v>
      </c>
      <c r="E520">
        <f t="shared" si="57"/>
        <v>46</v>
      </c>
      <c r="F520" s="12">
        <f>ROUNDDOWN(VLOOKUP(C520,$M$7:$N$10,2,FALSE)*E520,)</f>
        <v>23</v>
      </c>
      <c r="G520" s="12">
        <f t="shared" si="55"/>
        <v>0</v>
      </c>
      <c r="H520" s="4">
        <f t="shared" si="61"/>
        <v>690</v>
      </c>
      <c r="I520" s="4">
        <f t="shared" si="59"/>
        <v>0</v>
      </c>
      <c r="J520" s="12">
        <f t="shared" si="56"/>
        <v>-690</v>
      </c>
      <c r="K520">
        <f t="shared" si="60"/>
        <v>39730</v>
      </c>
    </row>
    <row r="521" spans="1:11" x14ac:dyDescent="0.25">
      <c r="A521" s="2">
        <v>45446</v>
      </c>
      <c r="B521" s="4">
        <f t="shared" si="58"/>
        <v>6</v>
      </c>
      <c r="C521" s="2" t="s">
        <v>1</v>
      </c>
      <c r="D521">
        <f t="shared" si="54"/>
        <v>1</v>
      </c>
      <c r="E521">
        <f t="shared" si="57"/>
        <v>46</v>
      </c>
      <c r="F521" s="12">
        <f>ROUNDDOWN(VLOOKUP(C521,$M$7:$N$10,2,FALSE)*E521,)</f>
        <v>23</v>
      </c>
      <c r="G521" s="12">
        <f t="shared" si="55"/>
        <v>0</v>
      </c>
      <c r="H521" s="4">
        <f t="shared" si="61"/>
        <v>0</v>
      </c>
      <c r="I521" s="4">
        <f t="shared" si="59"/>
        <v>690</v>
      </c>
      <c r="J521" s="12">
        <f t="shared" si="56"/>
        <v>690</v>
      </c>
      <c r="K521">
        <f t="shared" si="60"/>
        <v>40420</v>
      </c>
    </row>
    <row r="522" spans="1:11" x14ac:dyDescent="0.25">
      <c r="A522" s="2">
        <v>45447</v>
      </c>
      <c r="B522" s="4">
        <f t="shared" si="58"/>
        <v>6</v>
      </c>
      <c r="C522" s="2" t="s">
        <v>1</v>
      </c>
      <c r="D522">
        <f t="shared" si="54"/>
        <v>2</v>
      </c>
      <c r="E522">
        <f t="shared" si="57"/>
        <v>46</v>
      </c>
      <c r="F522" s="12">
        <f>ROUNDDOWN(VLOOKUP(C522,$M$7:$N$10,2,FALSE)*E522,)</f>
        <v>23</v>
      </c>
      <c r="G522" s="12">
        <f t="shared" si="55"/>
        <v>0</v>
      </c>
      <c r="H522" s="4">
        <f t="shared" si="61"/>
        <v>0</v>
      </c>
      <c r="I522" s="4">
        <f t="shared" si="59"/>
        <v>690</v>
      </c>
      <c r="J522" s="12">
        <f t="shared" si="56"/>
        <v>690</v>
      </c>
      <c r="K522">
        <f t="shared" si="60"/>
        <v>41110</v>
      </c>
    </row>
    <row r="523" spans="1:11" x14ac:dyDescent="0.25">
      <c r="A523" s="2">
        <v>45448</v>
      </c>
      <c r="B523" s="4">
        <f t="shared" si="58"/>
        <v>6</v>
      </c>
      <c r="C523" s="2" t="s">
        <v>1</v>
      </c>
      <c r="D523">
        <f t="shared" si="54"/>
        <v>3</v>
      </c>
      <c r="E523">
        <f t="shared" si="57"/>
        <v>46</v>
      </c>
      <c r="F523" s="12">
        <f>ROUNDDOWN(VLOOKUP(C523,$M$7:$N$10,2,FALSE)*E523,)</f>
        <v>23</v>
      </c>
      <c r="G523" s="12">
        <f t="shared" si="55"/>
        <v>0</v>
      </c>
      <c r="H523" s="4">
        <f t="shared" si="61"/>
        <v>0</v>
      </c>
      <c r="I523" s="4">
        <f t="shared" si="59"/>
        <v>690</v>
      </c>
      <c r="J523" s="12">
        <f t="shared" si="56"/>
        <v>690</v>
      </c>
      <c r="K523">
        <f t="shared" si="60"/>
        <v>41800</v>
      </c>
    </row>
    <row r="524" spans="1:11" x14ac:dyDescent="0.25">
      <c r="A524" s="2">
        <v>45449</v>
      </c>
      <c r="B524" s="4">
        <f t="shared" si="58"/>
        <v>6</v>
      </c>
      <c r="C524" s="2" t="s">
        <v>1</v>
      </c>
      <c r="D524">
        <f t="shared" si="54"/>
        <v>4</v>
      </c>
      <c r="E524">
        <f t="shared" si="57"/>
        <v>46</v>
      </c>
      <c r="F524" s="12">
        <f>ROUNDDOWN(VLOOKUP(C524,$M$7:$N$10,2,FALSE)*E524,)</f>
        <v>23</v>
      </c>
      <c r="G524" s="12">
        <f t="shared" si="55"/>
        <v>0</v>
      </c>
      <c r="H524" s="4">
        <f t="shared" si="61"/>
        <v>0</v>
      </c>
      <c r="I524" s="4">
        <f t="shared" si="59"/>
        <v>690</v>
      </c>
      <c r="J524" s="12">
        <f t="shared" si="56"/>
        <v>690</v>
      </c>
      <c r="K524">
        <f t="shared" si="60"/>
        <v>42490</v>
      </c>
    </row>
    <row r="525" spans="1:11" x14ac:dyDescent="0.25">
      <c r="A525" s="2">
        <v>45450</v>
      </c>
      <c r="B525" s="4">
        <f t="shared" si="58"/>
        <v>6</v>
      </c>
      <c r="C525" s="2" t="s">
        <v>1</v>
      </c>
      <c r="D525">
        <f t="shared" si="54"/>
        <v>5</v>
      </c>
      <c r="E525">
        <f t="shared" si="57"/>
        <v>46</v>
      </c>
      <c r="F525" s="12">
        <f>ROUNDDOWN(VLOOKUP(C525,$M$7:$N$10,2,FALSE)*E525,)</f>
        <v>23</v>
      </c>
      <c r="G525" s="12">
        <f t="shared" si="55"/>
        <v>0</v>
      </c>
      <c r="H525" s="4">
        <f t="shared" si="61"/>
        <v>0</v>
      </c>
      <c r="I525" s="4">
        <f t="shared" si="59"/>
        <v>690</v>
      </c>
      <c r="J525" s="12">
        <f t="shared" si="56"/>
        <v>690</v>
      </c>
      <c r="K525">
        <f t="shared" si="60"/>
        <v>43180</v>
      </c>
    </row>
    <row r="526" spans="1:11" x14ac:dyDescent="0.25">
      <c r="A526" s="2">
        <v>45451</v>
      </c>
      <c r="B526" s="4">
        <f t="shared" si="58"/>
        <v>6</v>
      </c>
      <c r="C526" s="2" t="s">
        <v>1</v>
      </c>
      <c r="D526">
        <f t="shared" si="54"/>
        <v>6</v>
      </c>
      <c r="E526">
        <f t="shared" si="57"/>
        <v>46</v>
      </c>
      <c r="F526" s="12">
        <f>ROUNDDOWN(VLOOKUP(C526,$M$7:$N$10,2,FALSE)*E526,)</f>
        <v>23</v>
      </c>
      <c r="G526" s="12">
        <f t="shared" si="55"/>
        <v>0</v>
      </c>
      <c r="H526" s="4">
        <f t="shared" si="61"/>
        <v>0</v>
      </c>
      <c r="I526" s="4">
        <f t="shared" si="59"/>
        <v>0</v>
      </c>
      <c r="J526" s="12">
        <f t="shared" si="56"/>
        <v>0</v>
      </c>
      <c r="K526">
        <f t="shared" si="60"/>
        <v>43180</v>
      </c>
    </row>
    <row r="527" spans="1:11" x14ac:dyDescent="0.25">
      <c r="A527" s="2">
        <v>45452</v>
      </c>
      <c r="B527" s="4">
        <f t="shared" si="58"/>
        <v>6</v>
      </c>
      <c r="C527" s="2" t="s">
        <v>1</v>
      </c>
      <c r="D527">
        <f t="shared" si="54"/>
        <v>7</v>
      </c>
      <c r="E527">
        <f t="shared" si="57"/>
        <v>46</v>
      </c>
      <c r="F527" s="12">
        <f>ROUNDDOWN(VLOOKUP(C527,$M$7:$N$10,2,FALSE)*E527,)</f>
        <v>23</v>
      </c>
      <c r="G527" s="12">
        <f t="shared" si="55"/>
        <v>0</v>
      </c>
      <c r="H527" s="4">
        <f t="shared" si="61"/>
        <v>690</v>
      </c>
      <c r="I527" s="4">
        <f t="shared" si="59"/>
        <v>0</v>
      </c>
      <c r="J527" s="12">
        <f t="shared" si="56"/>
        <v>-690</v>
      </c>
      <c r="K527">
        <f t="shared" si="60"/>
        <v>42490</v>
      </c>
    </row>
    <row r="528" spans="1:11" x14ac:dyDescent="0.25">
      <c r="A528" s="2">
        <v>45453</v>
      </c>
      <c r="B528" s="4">
        <f t="shared" si="58"/>
        <v>6</v>
      </c>
      <c r="C528" s="2" t="s">
        <v>1</v>
      </c>
      <c r="D528">
        <f t="shared" si="54"/>
        <v>1</v>
      </c>
      <c r="E528">
        <f t="shared" si="57"/>
        <v>46</v>
      </c>
      <c r="F528" s="12">
        <f>ROUNDDOWN(VLOOKUP(C528,$M$7:$N$10,2,FALSE)*E528,)</f>
        <v>23</v>
      </c>
      <c r="G528" s="12">
        <f t="shared" si="55"/>
        <v>0</v>
      </c>
      <c r="H528" s="4">
        <f t="shared" si="61"/>
        <v>0</v>
      </c>
      <c r="I528" s="4">
        <f t="shared" si="59"/>
        <v>690</v>
      </c>
      <c r="J528" s="12">
        <f t="shared" si="56"/>
        <v>690</v>
      </c>
      <c r="K528">
        <f t="shared" si="60"/>
        <v>43180</v>
      </c>
    </row>
    <row r="529" spans="1:11" x14ac:dyDescent="0.25">
      <c r="A529" s="2">
        <v>45454</v>
      </c>
      <c r="B529" s="4">
        <f t="shared" si="58"/>
        <v>6</v>
      </c>
      <c r="C529" s="2" t="s">
        <v>1</v>
      </c>
      <c r="D529">
        <f t="shared" si="54"/>
        <v>2</v>
      </c>
      <c r="E529">
        <f t="shared" si="57"/>
        <v>46</v>
      </c>
      <c r="F529" s="12">
        <f>ROUNDDOWN(VLOOKUP(C529,$M$7:$N$10,2,FALSE)*E529,)</f>
        <v>23</v>
      </c>
      <c r="G529" s="12">
        <f t="shared" si="55"/>
        <v>0</v>
      </c>
      <c r="H529" s="4">
        <f t="shared" si="61"/>
        <v>0</v>
      </c>
      <c r="I529" s="4">
        <f t="shared" si="59"/>
        <v>690</v>
      </c>
      <c r="J529" s="12">
        <f t="shared" si="56"/>
        <v>690</v>
      </c>
      <c r="K529">
        <f t="shared" si="60"/>
        <v>43870</v>
      </c>
    </row>
    <row r="530" spans="1:11" x14ac:dyDescent="0.25">
      <c r="A530" s="2">
        <v>45455</v>
      </c>
      <c r="B530" s="4">
        <f t="shared" si="58"/>
        <v>6</v>
      </c>
      <c r="C530" s="2" t="s">
        <v>1</v>
      </c>
      <c r="D530">
        <f t="shared" si="54"/>
        <v>3</v>
      </c>
      <c r="E530">
        <f t="shared" si="57"/>
        <v>46</v>
      </c>
      <c r="F530" s="12">
        <f>ROUNDDOWN(VLOOKUP(C530,$M$7:$N$10,2,FALSE)*E530,)</f>
        <v>23</v>
      </c>
      <c r="G530" s="12">
        <f t="shared" si="55"/>
        <v>0</v>
      </c>
      <c r="H530" s="4">
        <f t="shared" si="61"/>
        <v>0</v>
      </c>
      <c r="I530" s="4">
        <f t="shared" si="59"/>
        <v>690</v>
      </c>
      <c r="J530" s="12">
        <f t="shared" si="56"/>
        <v>690</v>
      </c>
      <c r="K530">
        <f t="shared" si="60"/>
        <v>44560</v>
      </c>
    </row>
    <row r="531" spans="1:11" x14ac:dyDescent="0.25">
      <c r="A531" s="2">
        <v>45456</v>
      </c>
      <c r="B531" s="4">
        <f t="shared" si="58"/>
        <v>6</v>
      </c>
      <c r="C531" s="2" t="s">
        <v>1</v>
      </c>
      <c r="D531">
        <f t="shared" si="54"/>
        <v>4</v>
      </c>
      <c r="E531">
        <f t="shared" si="57"/>
        <v>46</v>
      </c>
      <c r="F531" s="12">
        <f>ROUNDDOWN(VLOOKUP(C531,$M$7:$N$10,2,FALSE)*E531,)</f>
        <v>23</v>
      </c>
      <c r="G531" s="12">
        <f t="shared" si="55"/>
        <v>0</v>
      </c>
      <c r="H531" s="4">
        <f t="shared" si="61"/>
        <v>0</v>
      </c>
      <c r="I531" s="4">
        <f t="shared" si="59"/>
        <v>690</v>
      </c>
      <c r="J531" s="12">
        <f t="shared" si="56"/>
        <v>690</v>
      </c>
      <c r="K531">
        <f t="shared" si="60"/>
        <v>45250</v>
      </c>
    </row>
    <row r="532" spans="1:11" x14ac:dyDescent="0.25">
      <c r="A532" s="2">
        <v>45457</v>
      </c>
      <c r="B532" s="4">
        <f t="shared" si="58"/>
        <v>6</v>
      </c>
      <c r="C532" s="2" t="s">
        <v>1</v>
      </c>
      <c r="D532">
        <f t="shared" si="54"/>
        <v>5</v>
      </c>
      <c r="E532">
        <f t="shared" si="57"/>
        <v>46</v>
      </c>
      <c r="F532" s="12">
        <f>ROUNDDOWN(VLOOKUP(C532,$M$7:$N$10,2,FALSE)*E532,)</f>
        <v>23</v>
      </c>
      <c r="G532" s="12">
        <f t="shared" si="55"/>
        <v>0</v>
      </c>
      <c r="H532" s="4">
        <f t="shared" si="61"/>
        <v>0</v>
      </c>
      <c r="I532" s="4">
        <f t="shared" si="59"/>
        <v>690</v>
      </c>
      <c r="J532" s="12">
        <f t="shared" si="56"/>
        <v>690</v>
      </c>
      <c r="K532">
        <f t="shared" si="60"/>
        <v>45940</v>
      </c>
    </row>
    <row r="533" spans="1:11" x14ac:dyDescent="0.25">
      <c r="A533" s="2">
        <v>45458</v>
      </c>
      <c r="B533" s="4">
        <f t="shared" si="58"/>
        <v>6</v>
      </c>
      <c r="C533" s="2" t="s">
        <v>1</v>
      </c>
      <c r="D533">
        <f t="shared" si="54"/>
        <v>6</v>
      </c>
      <c r="E533">
        <f t="shared" si="57"/>
        <v>46</v>
      </c>
      <c r="F533" s="12">
        <f>ROUNDDOWN(VLOOKUP(C533,$M$7:$N$10,2,FALSE)*E533,)</f>
        <v>23</v>
      </c>
      <c r="G533" s="12">
        <f t="shared" si="55"/>
        <v>0</v>
      </c>
      <c r="H533" s="4">
        <f t="shared" si="61"/>
        <v>0</v>
      </c>
      <c r="I533" s="4">
        <f t="shared" si="59"/>
        <v>0</v>
      </c>
      <c r="J533" s="12">
        <f t="shared" si="56"/>
        <v>0</v>
      </c>
      <c r="K533">
        <f t="shared" si="60"/>
        <v>45940</v>
      </c>
    </row>
    <row r="534" spans="1:11" x14ac:dyDescent="0.25">
      <c r="A534" s="2">
        <v>45459</v>
      </c>
      <c r="B534" s="4">
        <f t="shared" si="58"/>
        <v>6</v>
      </c>
      <c r="C534" s="2" t="s">
        <v>1</v>
      </c>
      <c r="D534">
        <f t="shared" si="54"/>
        <v>7</v>
      </c>
      <c r="E534">
        <f t="shared" si="57"/>
        <v>46</v>
      </c>
      <c r="F534" s="12">
        <f>ROUNDDOWN(VLOOKUP(C534,$M$7:$N$10,2,FALSE)*E534,)</f>
        <v>23</v>
      </c>
      <c r="G534" s="12">
        <f t="shared" si="55"/>
        <v>0</v>
      </c>
      <c r="H534" s="4">
        <f t="shared" si="61"/>
        <v>690</v>
      </c>
      <c r="I534" s="4">
        <f t="shared" si="59"/>
        <v>0</v>
      </c>
      <c r="J534" s="12">
        <f t="shared" si="56"/>
        <v>-690</v>
      </c>
      <c r="K534">
        <f t="shared" si="60"/>
        <v>45250</v>
      </c>
    </row>
    <row r="535" spans="1:11" x14ac:dyDescent="0.25">
      <c r="A535" s="2">
        <v>45460</v>
      </c>
      <c r="B535" s="4">
        <f t="shared" si="58"/>
        <v>6</v>
      </c>
      <c r="C535" s="2" t="s">
        <v>1</v>
      </c>
      <c r="D535">
        <f t="shared" si="54"/>
        <v>1</v>
      </c>
      <c r="E535">
        <f t="shared" si="57"/>
        <v>46</v>
      </c>
      <c r="F535" s="12">
        <f>ROUNDDOWN(VLOOKUP(C535,$M$7:$N$10,2,FALSE)*E535,)</f>
        <v>23</v>
      </c>
      <c r="G535" s="12">
        <f t="shared" si="55"/>
        <v>0</v>
      </c>
      <c r="H535" s="4">
        <f t="shared" si="61"/>
        <v>0</v>
      </c>
      <c r="I535" s="4">
        <f t="shared" si="59"/>
        <v>690</v>
      </c>
      <c r="J535" s="12">
        <f t="shared" si="56"/>
        <v>690</v>
      </c>
      <c r="K535">
        <f t="shared" si="60"/>
        <v>45940</v>
      </c>
    </row>
    <row r="536" spans="1:11" x14ac:dyDescent="0.25">
      <c r="A536" s="2">
        <v>45461</v>
      </c>
      <c r="B536" s="4">
        <f t="shared" si="58"/>
        <v>6</v>
      </c>
      <c r="C536" s="2" t="s">
        <v>1</v>
      </c>
      <c r="D536">
        <f t="shared" si="54"/>
        <v>2</v>
      </c>
      <c r="E536">
        <f t="shared" si="57"/>
        <v>46</v>
      </c>
      <c r="F536" s="12">
        <f>ROUNDDOWN(VLOOKUP(C536,$M$7:$N$10,2,FALSE)*E536,)</f>
        <v>23</v>
      </c>
      <c r="G536" s="12">
        <f t="shared" si="55"/>
        <v>0</v>
      </c>
      <c r="H536" s="4">
        <f t="shared" si="61"/>
        <v>0</v>
      </c>
      <c r="I536" s="4">
        <f t="shared" si="59"/>
        <v>690</v>
      </c>
      <c r="J536" s="12">
        <f t="shared" si="56"/>
        <v>690</v>
      </c>
      <c r="K536">
        <f t="shared" si="60"/>
        <v>46630</v>
      </c>
    </row>
    <row r="537" spans="1:11" x14ac:dyDescent="0.25">
      <c r="A537" s="2">
        <v>45462</v>
      </c>
      <c r="B537" s="4">
        <f t="shared" si="58"/>
        <v>6</v>
      </c>
      <c r="C537" s="2" t="s">
        <v>1</v>
      </c>
      <c r="D537">
        <f t="shared" si="54"/>
        <v>3</v>
      </c>
      <c r="E537">
        <f t="shared" si="57"/>
        <v>46</v>
      </c>
      <c r="F537" s="12">
        <f>ROUNDDOWN(VLOOKUP(C537,$M$7:$N$10,2,FALSE)*E537,)</f>
        <v>23</v>
      </c>
      <c r="G537" s="12">
        <f t="shared" si="55"/>
        <v>0</v>
      </c>
      <c r="H537" s="4">
        <f t="shared" si="61"/>
        <v>0</v>
      </c>
      <c r="I537" s="4">
        <f t="shared" si="59"/>
        <v>690</v>
      </c>
      <c r="J537" s="12">
        <f t="shared" si="56"/>
        <v>690</v>
      </c>
      <c r="K537">
        <f t="shared" si="60"/>
        <v>47320</v>
      </c>
    </row>
    <row r="538" spans="1:11" x14ac:dyDescent="0.25">
      <c r="A538" s="2">
        <v>45463</v>
      </c>
      <c r="B538" s="4">
        <f t="shared" si="58"/>
        <v>6</v>
      </c>
      <c r="C538" s="2" t="s">
        <v>1</v>
      </c>
      <c r="D538">
        <f t="shared" si="54"/>
        <v>4</v>
      </c>
      <c r="E538">
        <f t="shared" si="57"/>
        <v>46</v>
      </c>
      <c r="F538" s="12">
        <f>ROUNDDOWN(VLOOKUP(C538,$M$7:$N$10,2,FALSE)*E538,)</f>
        <v>23</v>
      </c>
      <c r="G538" s="12">
        <f t="shared" si="55"/>
        <v>0</v>
      </c>
      <c r="H538" s="4">
        <f t="shared" si="61"/>
        <v>0</v>
      </c>
      <c r="I538" s="4">
        <f t="shared" si="59"/>
        <v>690</v>
      </c>
      <c r="J538" s="12">
        <f t="shared" si="56"/>
        <v>690</v>
      </c>
      <c r="K538">
        <f t="shared" si="60"/>
        <v>48010</v>
      </c>
    </row>
    <row r="539" spans="1:11" x14ac:dyDescent="0.25">
      <c r="A539" s="2">
        <v>45464</v>
      </c>
      <c r="B539" s="4">
        <f t="shared" si="58"/>
        <v>6</v>
      </c>
      <c r="C539" s="2" t="s">
        <v>2</v>
      </c>
      <c r="D539">
        <f t="shared" si="54"/>
        <v>5</v>
      </c>
      <c r="E539">
        <f t="shared" si="57"/>
        <v>46</v>
      </c>
      <c r="F539" s="12">
        <f>ROUNDDOWN(VLOOKUP(C539,$M$7:$N$10,2,FALSE)*E539,)</f>
        <v>41</v>
      </c>
      <c r="G539" s="12">
        <f t="shared" si="55"/>
        <v>0</v>
      </c>
      <c r="H539" s="4">
        <f t="shared" si="61"/>
        <v>0</v>
      </c>
      <c r="I539" s="4">
        <f t="shared" si="59"/>
        <v>1230</v>
      </c>
      <c r="J539" s="12">
        <f t="shared" si="56"/>
        <v>1230</v>
      </c>
      <c r="K539">
        <f t="shared" si="60"/>
        <v>49240</v>
      </c>
    </row>
    <row r="540" spans="1:11" x14ac:dyDescent="0.25">
      <c r="A540" s="2">
        <v>45465</v>
      </c>
      <c r="B540" s="4">
        <f t="shared" si="58"/>
        <v>6</v>
      </c>
      <c r="C540" s="2" t="s">
        <v>2</v>
      </c>
      <c r="D540">
        <f t="shared" si="54"/>
        <v>6</v>
      </c>
      <c r="E540">
        <f t="shared" si="57"/>
        <v>46</v>
      </c>
      <c r="F540" s="12">
        <f>ROUNDDOWN(VLOOKUP(C540,$M$7:$N$10,2,FALSE)*E540,)</f>
        <v>41</v>
      </c>
      <c r="G540" s="12">
        <f t="shared" si="55"/>
        <v>0</v>
      </c>
      <c r="H540" s="4">
        <f t="shared" si="61"/>
        <v>0</v>
      </c>
      <c r="I540" s="4">
        <f t="shared" si="59"/>
        <v>0</v>
      </c>
      <c r="J540" s="12">
        <f t="shared" si="56"/>
        <v>0</v>
      </c>
      <c r="K540">
        <f t="shared" si="60"/>
        <v>49240</v>
      </c>
    </row>
    <row r="541" spans="1:11" x14ac:dyDescent="0.25">
      <c r="A541" s="2">
        <v>45466</v>
      </c>
      <c r="B541" s="4">
        <f t="shared" si="58"/>
        <v>6</v>
      </c>
      <c r="C541" s="2" t="s">
        <v>2</v>
      </c>
      <c r="D541">
        <f t="shared" si="54"/>
        <v>7</v>
      </c>
      <c r="E541">
        <f t="shared" si="57"/>
        <v>46</v>
      </c>
      <c r="F541" s="12">
        <f>ROUNDDOWN(VLOOKUP(C541,$M$7:$N$10,2,FALSE)*E541,)</f>
        <v>41</v>
      </c>
      <c r="G541" s="12">
        <f t="shared" si="55"/>
        <v>0</v>
      </c>
      <c r="H541" s="4">
        <f t="shared" si="61"/>
        <v>690</v>
      </c>
      <c r="I541" s="4">
        <f t="shared" si="59"/>
        <v>0</v>
      </c>
      <c r="J541" s="12">
        <f t="shared" si="56"/>
        <v>-690</v>
      </c>
      <c r="K541">
        <f t="shared" si="60"/>
        <v>48550</v>
      </c>
    </row>
    <row r="542" spans="1:11" x14ac:dyDescent="0.25">
      <c r="A542" s="2">
        <v>45467</v>
      </c>
      <c r="B542" s="4">
        <f t="shared" si="58"/>
        <v>6</v>
      </c>
      <c r="C542" s="2" t="s">
        <v>2</v>
      </c>
      <c r="D542">
        <f t="shared" si="54"/>
        <v>1</v>
      </c>
      <c r="E542">
        <f t="shared" si="57"/>
        <v>46</v>
      </c>
      <c r="F542" s="12">
        <f>ROUNDDOWN(VLOOKUP(C542,$M$7:$N$10,2,FALSE)*E542,)</f>
        <v>41</v>
      </c>
      <c r="G542" s="12">
        <f t="shared" si="55"/>
        <v>0</v>
      </c>
      <c r="H542" s="4">
        <f t="shared" si="61"/>
        <v>0</v>
      </c>
      <c r="I542" s="4">
        <f t="shared" si="59"/>
        <v>1230</v>
      </c>
      <c r="J542" s="12">
        <f t="shared" si="56"/>
        <v>1230</v>
      </c>
      <c r="K542">
        <f t="shared" si="60"/>
        <v>49780</v>
      </c>
    </row>
    <row r="543" spans="1:11" x14ac:dyDescent="0.25">
      <c r="A543" s="2">
        <v>45468</v>
      </c>
      <c r="B543" s="4">
        <f t="shared" si="58"/>
        <v>6</v>
      </c>
      <c r="C543" s="2" t="s">
        <v>2</v>
      </c>
      <c r="D543">
        <f t="shared" si="54"/>
        <v>2</v>
      </c>
      <c r="E543">
        <f t="shared" si="57"/>
        <v>46</v>
      </c>
      <c r="F543" s="12">
        <f>ROUNDDOWN(VLOOKUP(C543,$M$7:$N$10,2,FALSE)*E543,)</f>
        <v>41</v>
      </c>
      <c r="G543" s="12">
        <f t="shared" si="55"/>
        <v>0</v>
      </c>
      <c r="H543" s="4">
        <f t="shared" si="61"/>
        <v>0</v>
      </c>
      <c r="I543" s="4">
        <f t="shared" si="59"/>
        <v>1230</v>
      </c>
      <c r="J543" s="12">
        <f t="shared" si="56"/>
        <v>1230</v>
      </c>
      <c r="K543">
        <f t="shared" si="60"/>
        <v>51010</v>
      </c>
    </row>
    <row r="544" spans="1:11" x14ac:dyDescent="0.25">
      <c r="A544" s="2">
        <v>45469</v>
      </c>
      <c r="B544" s="4">
        <f t="shared" si="58"/>
        <v>6</v>
      </c>
      <c r="C544" s="2" t="s">
        <v>2</v>
      </c>
      <c r="D544">
        <f t="shared" si="54"/>
        <v>3</v>
      </c>
      <c r="E544">
        <f t="shared" si="57"/>
        <v>46</v>
      </c>
      <c r="F544" s="12">
        <f>ROUNDDOWN(VLOOKUP(C544,$M$7:$N$10,2,FALSE)*E544,)</f>
        <v>41</v>
      </c>
      <c r="G544" s="12">
        <f t="shared" si="55"/>
        <v>0</v>
      </c>
      <c r="H544" s="4">
        <f t="shared" si="61"/>
        <v>0</v>
      </c>
      <c r="I544" s="4">
        <f t="shared" si="59"/>
        <v>1230</v>
      </c>
      <c r="J544" s="12">
        <f t="shared" si="56"/>
        <v>1230</v>
      </c>
      <c r="K544">
        <f t="shared" si="60"/>
        <v>52240</v>
      </c>
    </row>
    <row r="545" spans="1:11" x14ac:dyDescent="0.25">
      <c r="A545" s="2">
        <v>45470</v>
      </c>
      <c r="B545" s="4">
        <f t="shared" si="58"/>
        <v>6</v>
      </c>
      <c r="C545" s="2" t="s">
        <v>2</v>
      </c>
      <c r="D545">
        <f t="shared" si="54"/>
        <v>4</v>
      </c>
      <c r="E545">
        <f t="shared" si="57"/>
        <v>46</v>
      </c>
      <c r="F545" s="12">
        <f>ROUNDDOWN(VLOOKUP(C545,$M$7:$N$10,2,FALSE)*E545,)</f>
        <v>41</v>
      </c>
      <c r="G545" s="12">
        <f t="shared" si="55"/>
        <v>0</v>
      </c>
      <c r="H545" s="4">
        <f t="shared" si="61"/>
        <v>0</v>
      </c>
      <c r="I545" s="4">
        <f t="shared" si="59"/>
        <v>1230</v>
      </c>
      <c r="J545" s="12">
        <f t="shared" si="56"/>
        <v>1230</v>
      </c>
      <c r="K545">
        <f t="shared" si="60"/>
        <v>53470</v>
      </c>
    </row>
    <row r="546" spans="1:11" x14ac:dyDescent="0.25">
      <c r="A546" s="2">
        <v>45471</v>
      </c>
      <c r="B546" s="4">
        <f t="shared" si="58"/>
        <v>6</v>
      </c>
      <c r="C546" s="2" t="s">
        <v>2</v>
      </c>
      <c r="D546">
        <f t="shared" si="54"/>
        <v>5</v>
      </c>
      <c r="E546">
        <f t="shared" si="57"/>
        <v>46</v>
      </c>
      <c r="F546" s="12">
        <f>ROUNDDOWN(VLOOKUP(C546,$M$7:$N$10,2,FALSE)*E546,)</f>
        <v>41</v>
      </c>
      <c r="G546" s="12">
        <f t="shared" si="55"/>
        <v>0</v>
      </c>
      <c r="H546" s="4">
        <f t="shared" si="61"/>
        <v>0</v>
      </c>
      <c r="I546" s="4">
        <f t="shared" si="59"/>
        <v>1230</v>
      </c>
      <c r="J546" s="12">
        <f t="shared" si="56"/>
        <v>1230</v>
      </c>
      <c r="K546">
        <f t="shared" si="60"/>
        <v>54700</v>
      </c>
    </row>
    <row r="547" spans="1:11" x14ac:dyDescent="0.25">
      <c r="A547" s="2">
        <v>45472</v>
      </c>
      <c r="B547" s="4">
        <f t="shared" si="58"/>
        <v>6</v>
      </c>
      <c r="C547" s="2" t="s">
        <v>2</v>
      </c>
      <c r="D547">
        <f t="shared" si="54"/>
        <v>6</v>
      </c>
      <c r="E547">
        <f t="shared" si="57"/>
        <v>46</v>
      </c>
      <c r="F547" s="12">
        <f>ROUNDDOWN(VLOOKUP(C547,$M$7:$N$10,2,FALSE)*E547,)</f>
        <v>41</v>
      </c>
      <c r="G547" s="12">
        <f t="shared" si="55"/>
        <v>0</v>
      </c>
      <c r="H547" s="4">
        <f t="shared" si="61"/>
        <v>0</v>
      </c>
      <c r="I547" s="4">
        <f t="shared" si="59"/>
        <v>0</v>
      </c>
      <c r="J547" s="12">
        <f t="shared" si="56"/>
        <v>0</v>
      </c>
      <c r="K547">
        <f t="shared" si="60"/>
        <v>54700</v>
      </c>
    </row>
    <row r="548" spans="1:11" x14ac:dyDescent="0.25">
      <c r="A548" s="2">
        <v>45473</v>
      </c>
      <c r="B548" s="4">
        <f t="shared" si="58"/>
        <v>6</v>
      </c>
      <c r="C548" s="2" t="s">
        <v>2</v>
      </c>
      <c r="D548">
        <f t="shared" si="54"/>
        <v>7</v>
      </c>
      <c r="E548">
        <f t="shared" si="57"/>
        <v>46</v>
      </c>
      <c r="F548" s="12">
        <f>ROUNDDOWN(VLOOKUP(C548,$M$7:$N$10,2,FALSE)*E548,)</f>
        <v>41</v>
      </c>
      <c r="G548" s="12">
        <f t="shared" si="55"/>
        <v>2400</v>
      </c>
      <c r="H548" s="4">
        <f t="shared" si="61"/>
        <v>690</v>
      </c>
      <c r="I548" s="4">
        <f t="shared" si="59"/>
        <v>0</v>
      </c>
      <c r="J548" s="12">
        <f t="shared" si="56"/>
        <v>-3090</v>
      </c>
      <c r="K548">
        <f t="shared" si="60"/>
        <v>51610</v>
      </c>
    </row>
    <row r="549" spans="1:11" x14ac:dyDescent="0.25">
      <c r="A549" s="2">
        <v>45474</v>
      </c>
      <c r="B549" s="4">
        <f t="shared" si="58"/>
        <v>7</v>
      </c>
      <c r="C549" s="2" t="s">
        <v>2</v>
      </c>
      <c r="D549">
        <f t="shared" si="54"/>
        <v>1</v>
      </c>
      <c r="E549">
        <f t="shared" si="57"/>
        <v>49</v>
      </c>
      <c r="F549" s="12">
        <f>ROUNDDOWN(VLOOKUP(C549,$M$7:$N$10,2,FALSE)*E549,)</f>
        <v>44</v>
      </c>
      <c r="G549" s="12">
        <f t="shared" si="55"/>
        <v>0</v>
      </c>
      <c r="H549" s="4">
        <f t="shared" si="61"/>
        <v>0</v>
      </c>
      <c r="I549" s="4">
        <f t="shared" si="59"/>
        <v>1320</v>
      </c>
      <c r="J549" s="12">
        <f t="shared" si="56"/>
        <v>1320</v>
      </c>
      <c r="K549">
        <f t="shared" si="60"/>
        <v>52930</v>
      </c>
    </row>
    <row r="550" spans="1:11" x14ac:dyDescent="0.25">
      <c r="A550" s="2">
        <v>45475</v>
      </c>
      <c r="B550" s="4">
        <f t="shared" si="58"/>
        <v>7</v>
      </c>
      <c r="C550" s="2" t="s">
        <v>2</v>
      </c>
      <c r="D550">
        <f t="shared" si="54"/>
        <v>2</v>
      </c>
      <c r="E550">
        <f t="shared" si="57"/>
        <v>49</v>
      </c>
      <c r="F550" s="12">
        <f>ROUNDDOWN(VLOOKUP(C550,$M$7:$N$10,2,FALSE)*E550,)</f>
        <v>44</v>
      </c>
      <c r="G550" s="12">
        <f t="shared" si="55"/>
        <v>0</v>
      </c>
      <c r="H550" s="4">
        <f t="shared" si="61"/>
        <v>0</v>
      </c>
      <c r="I550" s="4">
        <f t="shared" si="59"/>
        <v>1320</v>
      </c>
      <c r="J550" s="12">
        <f t="shared" si="56"/>
        <v>1320</v>
      </c>
      <c r="K550">
        <f t="shared" si="60"/>
        <v>54250</v>
      </c>
    </row>
    <row r="551" spans="1:11" x14ac:dyDescent="0.25">
      <c r="A551" s="2">
        <v>45476</v>
      </c>
      <c r="B551" s="4">
        <f t="shared" si="58"/>
        <v>7</v>
      </c>
      <c r="C551" s="2" t="s">
        <v>2</v>
      </c>
      <c r="D551">
        <f t="shared" si="54"/>
        <v>3</v>
      </c>
      <c r="E551">
        <f t="shared" si="57"/>
        <v>49</v>
      </c>
      <c r="F551" s="12">
        <f>ROUNDDOWN(VLOOKUP(C551,$M$7:$N$10,2,FALSE)*E551,)</f>
        <v>44</v>
      </c>
      <c r="G551" s="12">
        <f t="shared" si="55"/>
        <v>0</v>
      </c>
      <c r="H551" s="4">
        <f t="shared" si="61"/>
        <v>0</v>
      </c>
      <c r="I551" s="4">
        <f t="shared" si="59"/>
        <v>1320</v>
      </c>
      <c r="J551" s="12">
        <f t="shared" si="56"/>
        <v>1320</v>
      </c>
      <c r="K551">
        <f t="shared" si="60"/>
        <v>55570</v>
      </c>
    </row>
    <row r="552" spans="1:11" x14ac:dyDescent="0.25">
      <c r="A552" s="2">
        <v>45477</v>
      </c>
      <c r="B552" s="4">
        <f t="shared" si="58"/>
        <v>7</v>
      </c>
      <c r="C552" s="2" t="s">
        <v>2</v>
      </c>
      <c r="D552">
        <f t="shared" si="54"/>
        <v>4</v>
      </c>
      <c r="E552">
        <f t="shared" si="57"/>
        <v>49</v>
      </c>
      <c r="F552" s="12">
        <f>ROUNDDOWN(VLOOKUP(C552,$M$7:$N$10,2,FALSE)*E552,)</f>
        <v>44</v>
      </c>
      <c r="G552" s="12">
        <f t="shared" si="55"/>
        <v>0</v>
      </c>
      <c r="H552" s="4">
        <f t="shared" si="61"/>
        <v>0</v>
      </c>
      <c r="I552" s="4">
        <f t="shared" si="59"/>
        <v>1320</v>
      </c>
      <c r="J552" s="12">
        <f t="shared" si="56"/>
        <v>1320</v>
      </c>
      <c r="K552">
        <f t="shared" si="60"/>
        <v>56890</v>
      </c>
    </row>
    <row r="553" spans="1:11" x14ac:dyDescent="0.25">
      <c r="A553" s="2">
        <v>45478</v>
      </c>
      <c r="B553" s="4">
        <f t="shared" si="58"/>
        <v>7</v>
      </c>
      <c r="C553" s="2" t="s">
        <v>2</v>
      </c>
      <c r="D553">
        <f t="shared" si="54"/>
        <v>5</v>
      </c>
      <c r="E553">
        <f t="shared" si="57"/>
        <v>49</v>
      </c>
      <c r="F553" s="12">
        <f>ROUNDDOWN(VLOOKUP(C553,$M$7:$N$10,2,FALSE)*E553,)</f>
        <v>44</v>
      </c>
      <c r="G553" s="12">
        <f t="shared" si="55"/>
        <v>0</v>
      </c>
      <c r="H553" s="4">
        <f t="shared" si="61"/>
        <v>0</v>
      </c>
      <c r="I553" s="4">
        <f t="shared" si="59"/>
        <v>1320</v>
      </c>
      <c r="J553" s="12">
        <f t="shared" si="56"/>
        <v>1320</v>
      </c>
      <c r="K553">
        <f t="shared" si="60"/>
        <v>58210</v>
      </c>
    </row>
    <row r="554" spans="1:11" x14ac:dyDescent="0.25">
      <c r="A554" s="2">
        <v>45479</v>
      </c>
      <c r="B554" s="4">
        <f t="shared" si="58"/>
        <v>7</v>
      </c>
      <c r="C554" s="2" t="s">
        <v>2</v>
      </c>
      <c r="D554">
        <f t="shared" si="54"/>
        <v>6</v>
      </c>
      <c r="E554">
        <f t="shared" si="57"/>
        <v>49</v>
      </c>
      <c r="F554" s="12">
        <f>ROUNDDOWN(VLOOKUP(C554,$M$7:$N$10,2,FALSE)*E554,)</f>
        <v>44</v>
      </c>
      <c r="G554" s="12">
        <f t="shared" si="55"/>
        <v>0</v>
      </c>
      <c r="H554" s="4">
        <f t="shared" si="61"/>
        <v>0</v>
      </c>
      <c r="I554" s="4">
        <f t="shared" si="59"/>
        <v>0</v>
      </c>
      <c r="J554" s="12">
        <f t="shared" si="56"/>
        <v>0</v>
      </c>
      <c r="K554">
        <f t="shared" si="60"/>
        <v>58210</v>
      </c>
    </row>
    <row r="555" spans="1:11" x14ac:dyDescent="0.25">
      <c r="A555" s="2">
        <v>45480</v>
      </c>
      <c r="B555" s="4">
        <f t="shared" si="58"/>
        <v>7</v>
      </c>
      <c r="C555" s="2" t="s">
        <v>2</v>
      </c>
      <c r="D555">
        <f t="shared" si="54"/>
        <v>7</v>
      </c>
      <c r="E555">
        <f t="shared" si="57"/>
        <v>49</v>
      </c>
      <c r="F555" s="12">
        <f>ROUNDDOWN(VLOOKUP(C555,$M$7:$N$10,2,FALSE)*E555,)</f>
        <v>44</v>
      </c>
      <c r="G555" s="12">
        <f t="shared" si="55"/>
        <v>0</v>
      </c>
      <c r="H555" s="4">
        <f t="shared" si="61"/>
        <v>735</v>
      </c>
      <c r="I555" s="4">
        <f t="shared" si="59"/>
        <v>0</v>
      </c>
      <c r="J555" s="12">
        <f t="shared" si="56"/>
        <v>-735</v>
      </c>
      <c r="K555">
        <f t="shared" si="60"/>
        <v>57475</v>
      </c>
    </row>
    <row r="556" spans="1:11" x14ac:dyDescent="0.25">
      <c r="A556" s="2">
        <v>45481</v>
      </c>
      <c r="B556" s="4">
        <f t="shared" si="58"/>
        <v>7</v>
      </c>
      <c r="C556" s="2" t="s">
        <v>2</v>
      </c>
      <c r="D556">
        <f t="shared" si="54"/>
        <v>1</v>
      </c>
      <c r="E556">
        <f t="shared" si="57"/>
        <v>49</v>
      </c>
      <c r="F556" s="12">
        <f>ROUNDDOWN(VLOOKUP(C556,$M$7:$N$10,2,FALSE)*E556,)</f>
        <v>44</v>
      </c>
      <c r="G556" s="12">
        <f t="shared" si="55"/>
        <v>0</v>
      </c>
      <c r="H556" s="4">
        <f t="shared" si="61"/>
        <v>0</v>
      </c>
      <c r="I556" s="4">
        <f t="shared" si="59"/>
        <v>1320</v>
      </c>
      <c r="J556" s="12">
        <f t="shared" si="56"/>
        <v>1320</v>
      </c>
      <c r="K556">
        <f t="shared" si="60"/>
        <v>58795</v>
      </c>
    </row>
    <row r="557" spans="1:11" x14ac:dyDescent="0.25">
      <c r="A557" s="2">
        <v>45482</v>
      </c>
      <c r="B557" s="4">
        <f t="shared" si="58"/>
        <v>7</v>
      </c>
      <c r="C557" s="2" t="s">
        <v>2</v>
      </c>
      <c r="D557">
        <f t="shared" si="54"/>
        <v>2</v>
      </c>
      <c r="E557">
        <f t="shared" si="57"/>
        <v>49</v>
      </c>
      <c r="F557" s="12">
        <f>ROUNDDOWN(VLOOKUP(C557,$M$7:$N$10,2,FALSE)*E557,)</f>
        <v>44</v>
      </c>
      <c r="G557" s="12">
        <f t="shared" si="55"/>
        <v>0</v>
      </c>
      <c r="H557" s="4">
        <f t="shared" si="61"/>
        <v>0</v>
      </c>
      <c r="I557" s="4">
        <f t="shared" si="59"/>
        <v>1320</v>
      </c>
      <c r="J557" s="12">
        <f t="shared" si="56"/>
        <v>1320</v>
      </c>
      <c r="K557">
        <f t="shared" si="60"/>
        <v>60115</v>
      </c>
    </row>
    <row r="558" spans="1:11" x14ac:dyDescent="0.25">
      <c r="A558" s="2">
        <v>45483</v>
      </c>
      <c r="B558" s="4">
        <f t="shared" si="58"/>
        <v>7</v>
      </c>
      <c r="C558" s="2" t="s">
        <v>2</v>
      </c>
      <c r="D558">
        <f t="shared" si="54"/>
        <v>3</v>
      </c>
      <c r="E558">
        <f t="shared" si="57"/>
        <v>49</v>
      </c>
      <c r="F558" s="12">
        <f>ROUNDDOWN(VLOOKUP(C558,$M$7:$N$10,2,FALSE)*E558,)</f>
        <v>44</v>
      </c>
      <c r="G558" s="12">
        <f t="shared" si="55"/>
        <v>0</v>
      </c>
      <c r="H558" s="4">
        <f t="shared" si="61"/>
        <v>0</v>
      </c>
      <c r="I558" s="4">
        <f t="shared" si="59"/>
        <v>1320</v>
      </c>
      <c r="J558" s="12">
        <f t="shared" si="56"/>
        <v>1320</v>
      </c>
      <c r="K558">
        <f t="shared" si="60"/>
        <v>61435</v>
      </c>
    </row>
    <row r="559" spans="1:11" x14ac:dyDescent="0.25">
      <c r="A559" s="2">
        <v>45484</v>
      </c>
      <c r="B559" s="4">
        <f t="shared" si="58"/>
        <v>7</v>
      </c>
      <c r="C559" s="2" t="s">
        <v>2</v>
      </c>
      <c r="D559">
        <f t="shared" ref="D559:D622" si="62">WEEKDAY(A559,2)</f>
        <v>4</v>
      </c>
      <c r="E559">
        <f t="shared" si="57"/>
        <v>49</v>
      </c>
      <c r="F559" s="12">
        <f>ROUNDDOWN(VLOOKUP(C559,$M$7:$N$10,2,FALSE)*E559,)</f>
        <v>44</v>
      </c>
      <c r="G559" s="12">
        <f t="shared" si="55"/>
        <v>0</v>
      </c>
      <c r="H559" s="4">
        <f t="shared" si="61"/>
        <v>0</v>
      </c>
      <c r="I559" s="4">
        <f t="shared" si="59"/>
        <v>1320</v>
      </c>
      <c r="J559" s="12">
        <f t="shared" si="56"/>
        <v>1320</v>
      </c>
      <c r="K559">
        <f t="shared" si="60"/>
        <v>62755</v>
      </c>
    </row>
    <row r="560" spans="1:11" x14ac:dyDescent="0.25">
      <c r="A560" s="2">
        <v>45485</v>
      </c>
      <c r="B560" s="4">
        <f t="shared" si="58"/>
        <v>7</v>
      </c>
      <c r="C560" s="2" t="s">
        <v>2</v>
      </c>
      <c r="D560">
        <f t="shared" si="62"/>
        <v>5</v>
      </c>
      <c r="E560">
        <f t="shared" si="57"/>
        <v>49</v>
      </c>
      <c r="F560" s="12">
        <f>ROUNDDOWN(VLOOKUP(C560,$M$7:$N$10,2,FALSE)*E560,)</f>
        <v>44</v>
      </c>
      <c r="G560" s="12">
        <f t="shared" si="55"/>
        <v>0</v>
      </c>
      <c r="H560" s="4">
        <f t="shared" si="61"/>
        <v>0</v>
      </c>
      <c r="I560" s="4">
        <f t="shared" si="59"/>
        <v>1320</v>
      </c>
      <c r="J560" s="12">
        <f t="shared" si="56"/>
        <v>1320</v>
      </c>
      <c r="K560">
        <f t="shared" si="60"/>
        <v>64075</v>
      </c>
    </row>
    <row r="561" spans="1:11" x14ac:dyDescent="0.25">
      <c r="A561" s="2">
        <v>45486</v>
      </c>
      <c r="B561" s="4">
        <f t="shared" si="58"/>
        <v>7</v>
      </c>
      <c r="C561" s="2" t="s">
        <v>2</v>
      </c>
      <c r="D561">
        <f t="shared" si="62"/>
        <v>6</v>
      </c>
      <c r="E561">
        <f t="shared" si="57"/>
        <v>49</v>
      </c>
      <c r="F561" s="12">
        <f>ROUNDDOWN(VLOOKUP(C561,$M$7:$N$10,2,FALSE)*E561,)</f>
        <v>44</v>
      </c>
      <c r="G561" s="12">
        <f t="shared" si="55"/>
        <v>0</v>
      </c>
      <c r="H561" s="4">
        <f t="shared" si="61"/>
        <v>0</v>
      </c>
      <c r="I561" s="4">
        <f t="shared" si="59"/>
        <v>0</v>
      </c>
      <c r="J561" s="12">
        <f t="shared" si="56"/>
        <v>0</v>
      </c>
      <c r="K561">
        <f t="shared" si="60"/>
        <v>64075</v>
      </c>
    </row>
    <row r="562" spans="1:11" x14ac:dyDescent="0.25">
      <c r="A562" s="2">
        <v>45487</v>
      </c>
      <c r="B562" s="4">
        <f t="shared" si="58"/>
        <v>7</v>
      </c>
      <c r="C562" s="2" t="s">
        <v>2</v>
      </c>
      <c r="D562">
        <f t="shared" si="62"/>
        <v>7</v>
      </c>
      <c r="E562">
        <f t="shared" si="57"/>
        <v>49</v>
      </c>
      <c r="F562" s="12">
        <f>ROUNDDOWN(VLOOKUP(C562,$M$7:$N$10,2,FALSE)*E562,)</f>
        <v>44</v>
      </c>
      <c r="G562" s="12">
        <f t="shared" si="55"/>
        <v>0</v>
      </c>
      <c r="H562" s="4">
        <f t="shared" si="61"/>
        <v>735</v>
      </c>
      <c r="I562" s="4">
        <f t="shared" si="59"/>
        <v>0</v>
      </c>
      <c r="J562" s="12">
        <f t="shared" si="56"/>
        <v>-735</v>
      </c>
      <c r="K562">
        <f t="shared" si="60"/>
        <v>63340</v>
      </c>
    </row>
    <row r="563" spans="1:11" x14ac:dyDescent="0.25">
      <c r="A563" s="2">
        <v>45488</v>
      </c>
      <c r="B563" s="4">
        <f t="shared" si="58"/>
        <v>7</v>
      </c>
      <c r="C563" s="2" t="s">
        <v>2</v>
      </c>
      <c r="D563">
        <f t="shared" si="62"/>
        <v>1</v>
      </c>
      <c r="E563">
        <f t="shared" si="57"/>
        <v>49</v>
      </c>
      <c r="F563" s="12">
        <f>ROUNDDOWN(VLOOKUP(C563,$M$7:$N$10,2,FALSE)*E563,)</f>
        <v>44</v>
      </c>
      <c r="G563" s="12">
        <f t="shared" si="55"/>
        <v>0</v>
      </c>
      <c r="H563" s="4">
        <f t="shared" si="61"/>
        <v>0</v>
      </c>
      <c r="I563" s="4">
        <f t="shared" si="59"/>
        <v>1320</v>
      </c>
      <c r="J563" s="12">
        <f t="shared" si="56"/>
        <v>1320</v>
      </c>
      <c r="K563">
        <f t="shared" si="60"/>
        <v>64660</v>
      </c>
    </row>
    <row r="564" spans="1:11" x14ac:dyDescent="0.25">
      <c r="A564" s="2">
        <v>45489</v>
      </c>
      <c r="B564" s="4">
        <f t="shared" si="58"/>
        <v>7</v>
      </c>
      <c r="C564" s="2" t="s">
        <v>2</v>
      </c>
      <c r="D564">
        <f t="shared" si="62"/>
        <v>2</v>
      </c>
      <c r="E564">
        <f t="shared" si="57"/>
        <v>49</v>
      </c>
      <c r="F564" s="12">
        <f>ROUNDDOWN(VLOOKUP(C564,$M$7:$N$10,2,FALSE)*E564,)</f>
        <v>44</v>
      </c>
      <c r="G564" s="12">
        <f t="shared" si="55"/>
        <v>0</v>
      </c>
      <c r="H564" s="4">
        <f t="shared" si="61"/>
        <v>0</v>
      </c>
      <c r="I564" s="4">
        <f t="shared" si="59"/>
        <v>1320</v>
      </c>
      <c r="J564" s="12">
        <f t="shared" si="56"/>
        <v>1320</v>
      </c>
      <c r="K564">
        <f t="shared" si="60"/>
        <v>65980</v>
      </c>
    </row>
    <row r="565" spans="1:11" x14ac:dyDescent="0.25">
      <c r="A565" s="2">
        <v>45490</v>
      </c>
      <c r="B565" s="4">
        <f t="shared" si="58"/>
        <v>7</v>
      </c>
      <c r="C565" s="2" t="s">
        <v>2</v>
      </c>
      <c r="D565">
        <f t="shared" si="62"/>
        <v>3</v>
      </c>
      <c r="E565">
        <f t="shared" si="57"/>
        <v>49</v>
      </c>
      <c r="F565" s="12">
        <f>ROUNDDOWN(VLOOKUP(C565,$M$7:$N$10,2,FALSE)*E565,)</f>
        <v>44</v>
      </c>
      <c r="G565" s="12">
        <f t="shared" ref="G565:G628" si="63">IF(E565&lt;&gt;E566, 2400,0)</f>
        <v>0</v>
      </c>
      <c r="H565" s="4">
        <f t="shared" si="61"/>
        <v>0</v>
      </c>
      <c r="I565" s="4">
        <f t="shared" si="59"/>
        <v>1320</v>
      </c>
      <c r="J565" s="12">
        <f t="shared" si="56"/>
        <v>1320</v>
      </c>
      <c r="K565">
        <f t="shared" si="60"/>
        <v>67300</v>
      </c>
    </row>
    <row r="566" spans="1:11" x14ac:dyDescent="0.25">
      <c r="A566" s="2">
        <v>45491</v>
      </c>
      <c r="B566" s="4">
        <f t="shared" si="58"/>
        <v>7</v>
      </c>
      <c r="C566" s="2" t="s">
        <v>2</v>
      </c>
      <c r="D566">
        <f t="shared" si="62"/>
        <v>4</v>
      </c>
      <c r="E566">
        <f t="shared" si="57"/>
        <v>49</v>
      </c>
      <c r="F566" s="12">
        <f>ROUNDDOWN(VLOOKUP(C566,$M$7:$N$10,2,FALSE)*E566,)</f>
        <v>44</v>
      </c>
      <c r="G566" s="12">
        <f t="shared" si="63"/>
        <v>0</v>
      </c>
      <c r="H566" s="4">
        <f t="shared" si="61"/>
        <v>0</v>
      </c>
      <c r="I566" s="4">
        <f t="shared" si="59"/>
        <v>1320</v>
      </c>
      <c r="J566" s="12">
        <f t="shared" si="56"/>
        <v>1320</v>
      </c>
      <c r="K566">
        <f t="shared" si="60"/>
        <v>68620</v>
      </c>
    </row>
    <row r="567" spans="1:11" x14ac:dyDescent="0.25">
      <c r="A567" s="2">
        <v>45492</v>
      </c>
      <c r="B567" s="4">
        <f t="shared" si="58"/>
        <v>7</v>
      </c>
      <c r="C567" s="2" t="s">
        <v>2</v>
      </c>
      <c r="D567">
        <f t="shared" si="62"/>
        <v>5</v>
      </c>
      <c r="E567">
        <f t="shared" si="57"/>
        <v>49</v>
      </c>
      <c r="F567" s="12">
        <f>ROUNDDOWN(VLOOKUP(C567,$M$7:$N$10,2,FALSE)*E567,)</f>
        <v>44</v>
      </c>
      <c r="G567" s="12">
        <f t="shared" si="63"/>
        <v>0</v>
      </c>
      <c r="H567" s="4">
        <f t="shared" si="61"/>
        <v>0</v>
      </c>
      <c r="I567" s="4">
        <f t="shared" si="59"/>
        <v>1320</v>
      </c>
      <c r="J567" s="12">
        <f t="shared" ref="J567:J630" si="64">I567-H567-G567</f>
        <v>1320</v>
      </c>
      <c r="K567">
        <f t="shared" si="60"/>
        <v>69940</v>
      </c>
    </row>
    <row r="568" spans="1:11" x14ac:dyDescent="0.25">
      <c r="A568" s="2">
        <v>45493</v>
      </c>
      <c r="B568" s="4">
        <f t="shared" si="58"/>
        <v>7</v>
      </c>
      <c r="C568" s="2" t="s">
        <v>2</v>
      </c>
      <c r="D568">
        <f t="shared" si="62"/>
        <v>6</v>
      </c>
      <c r="E568">
        <f t="shared" ref="E568:E631" si="65">IF(B567&lt;&gt;B568,E567+3,E567)</f>
        <v>49</v>
      </c>
      <c r="F568" s="12">
        <f>ROUNDDOWN(VLOOKUP(C568,$M$7:$N$10,2,FALSE)*E568,)</f>
        <v>44</v>
      </c>
      <c r="G568" s="12">
        <f t="shared" si="63"/>
        <v>0</v>
      </c>
      <c r="H568" s="4">
        <f t="shared" si="61"/>
        <v>0</v>
      </c>
      <c r="I568" s="4">
        <f t="shared" si="59"/>
        <v>0</v>
      </c>
      <c r="J568" s="12">
        <f t="shared" si="64"/>
        <v>0</v>
      </c>
      <c r="K568">
        <f t="shared" si="60"/>
        <v>69940</v>
      </c>
    </row>
    <row r="569" spans="1:11" x14ac:dyDescent="0.25">
      <c r="A569" s="2">
        <v>45494</v>
      </c>
      <c r="B569" s="4">
        <f t="shared" si="58"/>
        <v>7</v>
      </c>
      <c r="C569" s="2" t="s">
        <v>2</v>
      </c>
      <c r="D569">
        <f t="shared" si="62"/>
        <v>7</v>
      </c>
      <c r="E569">
        <f t="shared" si="65"/>
        <v>49</v>
      </c>
      <c r="F569" s="12">
        <f>ROUNDDOWN(VLOOKUP(C569,$M$7:$N$10,2,FALSE)*E569,)</f>
        <v>44</v>
      </c>
      <c r="G569" s="12">
        <f t="shared" si="63"/>
        <v>0</v>
      </c>
      <c r="H569" s="4">
        <f t="shared" si="61"/>
        <v>735</v>
      </c>
      <c r="I569" s="4">
        <f t="shared" si="59"/>
        <v>0</v>
      </c>
      <c r="J569" s="12">
        <f t="shared" si="64"/>
        <v>-735</v>
      </c>
      <c r="K569">
        <f t="shared" si="60"/>
        <v>69205</v>
      </c>
    </row>
    <row r="570" spans="1:11" x14ac:dyDescent="0.25">
      <c r="A570" s="2">
        <v>45495</v>
      </c>
      <c r="B570" s="4">
        <f t="shared" si="58"/>
        <v>7</v>
      </c>
      <c r="C570" s="2" t="s">
        <v>2</v>
      </c>
      <c r="D570">
        <f t="shared" si="62"/>
        <v>1</v>
      </c>
      <c r="E570">
        <f t="shared" si="65"/>
        <v>49</v>
      </c>
      <c r="F570" s="12">
        <f>ROUNDDOWN(VLOOKUP(C570,$M$7:$N$10,2,FALSE)*E570,)</f>
        <v>44</v>
      </c>
      <c r="G570" s="12">
        <f t="shared" si="63"/>
        <v>0</v>
      </c>
      <c r="H570" s="4">
        <f t="shared" si="61"/>
        <v>0</v>
      </c>
      <c r="I570" s="4">
        <f t="shared" si="59"/>
        <v>1320</v>
      </c>
      <c r="J570" s="12">
        <f t="shared" si="64"/>
        <v>1320</v>
      </c>
      <c r="K570">
        <f t="shared" si="60"/>
        <v>70525</v>
      </c>
    </row>
    <row r="571" spans="1:11" x14ac:dyDescent="0.25">
      <c r="A571" s="2">
        <v>45496</v>
      </c>
      <c r="B571" s="4">
        <f t="shared" si="58"/>
        <v>7</v>
      </c>
      <c r="C571" s="2" t="s">
        <v>2</v>
      </c>
      <c r="D571">
        <f t="shared" si="62"/>
        <v>2</v>
      </c>
      <c r="E571">
        <f t="shared" si="65"/>
        <v>49</v>
      </c>
      <c r="F571" s="12">
        <f>ROUNDDOWN(VLOOKUP(C571,$M$7:$N$10,2,FALSE)*E571,)</f>
        <v>44</v>
      </c>
      <c r="G571" s="12">
        <f t="shared" si="63"/>
        <v>0</v>
      </c>
      <c r="H571" s="4">
        <f t="shared" si="61"/>
        <v>0</v>
      </c>
      <c r="I571" s="4">
        <f t="shared" si="59"/>
        <v>1320</v>
      </c>
      <c r="J571" s="12">
        <f t="shared" si="64"/>
        <v>1320</v>
      </c>
      <c r="K571">
        <f t="shared" si="60"/>
        <v>71845</v>
      </c>
    </row>
    <row r="572" spans="1:11" x14ac:dyDescent="0.25">
      <c r="A572" s="2">
        <v>45497</v>
      </c>
      <c r="B572" s="4">
        <f t="shared" si="58"/>
        <v>7</v>
      </c>
      <c r="C572" s="2" t="s">
        <v>2</v>
      </c>
      <c r="D572">
        <f t="shared" si="62"/>
        <v>3</v>
      </c>
      <c r="E572">
        <f t="shared" si="65"/>
        <v>49</v>
      </c>
      <c r="F572" s="12">
        <f>ROUNDDOWN(VLOOKUP(C572,$M$7:$N$10,2,FALSE)*E572,)</f>
        <v>44</v>
      </c>
      <c r="G572" s="12">
        <f t="shared" si="63"/>
        <v>0</v>
      </c>
      <c r="H572" s="4">
        <f t="shared" si="61"/>
        <v>0</v>
      </c>
      <c r="I572" s="4">
        <f t="shared" si="59"/>
        <v>1320</v>
      </c>
      <c r="J572" s="12">
        <f t="shared" si="64"/>
        <v>1320</v>
      </c>
      <c r="K572">
        <f t="shared" si="60"/>
        <v>73165</v>
      </c>
    </row>
    <row r="573" spans="1:11" x14ac:dyDescent="0.25">
      <c r="A573" s="2">
        <v>45498</v>
      </c>
      <c r="B573" s="4">
        <f t="shared" si="58"/>
        <v>7</v>
      </c>
      <c r="C573" s="2" t="s">
        <v>2</v>
      </c>
      <c r="D573">
        <f t="shared" si="62"/>
        <v>4</v>
      </c>
      <c r="E573">
        <f t="shared" si="65"/>
        <v>49</v>
      </c>
      <c r="F573" s="12">
        <f>ROUNDDOWN(VLOOKUP(C573,$M$7:$N$10,2,FALSE)*E573,)</f>
        <v>44</v>
      </c>
      <c r="G573" s="12">
        <f t="shared" si="63"/>
        <v>0</v>
      </c>
      <c r="H573" s="4">
        <f t="shared" si="61"/>
        <v>0</v>
      </c>
      <c r="I573" s="4">
        <f t="shared" si="59"/>
        <v>1320</v>
      </c>
      <c r="J573" s="12">
        <f t="shared" si="64"/>
        <v>1320</v>
      </c>
      <c r="K573">
        <f t="shared" si="60"/>
        <v>74485</v>
      </c>
    </row>
    <row r="574" spans="1:11" x14ac:dyDescent="0.25">
      <c r="A574" s="2">
        <v>45499</v>
      </c>
      <c r="B574" s="4">
        <f t="shared" si="58"/>
        <v>7</v>
      </c>
      <c r="C574" s="2" t="s">
        <v>2</v>
      </c>
      <c r="D574">
        <f t="shared" si="62"/>
        <v>5</v>
      </c>
      <c r="E574">
        <f t="shared" si="65"/>
        <v>49</v>
      </c>
      <c r="F574" s="12">
        <f>ROUNDDOWN(VLOOKUP(C574,$M$7:$N$10,2,FALSE)*E574,)</f>
        <v>44</v>
      </c>
      <c r="G574" s="12">
        <f t="shared" si="63"/>
        <v>0</v>
      </c>
      <c r="H574" s="4">
        <f t="shared" si="61"/>
        <v>0</v>
      </c>
      <c r="I574" s="4">
        <f t="shared" si="59"/>
        <v>1320</v>
      </c>
      <c r="J574" s="12">
        <f t="shared" si="64"/>
        <v>1320</v>
      </c>
      <c r="K574">
        <f t="shared" si="60"/>
        <v>75805</v>
      </c>
    </row>
    <row r="575" spans="1:11" x14ac:dyDescent="0.25">
      <c r="A575" s="2">
        <v>45500</v>
      </c>
      <c r="B575" s="4">
        <f t="shared" si="58"/>
        <v>7</v>
      </c>
      <c r="C575" s="2" t="s">
        <v>2</v>
      </c>
      <c r="D575">
        <f t="shared" si="62"/>
        <v>6</v>
      </c>
      <c r="E575">
        <f t="shared" si="65"/>
        <v>49</v>
      </c>
      <c r="F575" s="12">
        <f>ROUNDDOWN(VLOOKUP(C575,$M$7:$N$10,2,FALSE)*E575,)</f>
        <v>44</v>
      </c>
      <c r="G575" s="12">
        <f t="shared" si="63"/>
        <v>0</v>
      </c>
      <c r="H575" s="4">
        <f t="shared" si="61"/>
        <v>0</v>
      </c>
      <c r="I575" s="4">
        <f t="shared" si="59"/>
        <v>0</v>
      </c>
      <c r="J575" s="12">
        <f t="shared" si="64"/>
        <v>0</v>
      </c>
      <c r="K575">
        <f t="shared" si="60"/>
        <v>75805</v>
      </c>
    </row>
    <row r="576" spans="1:11" x14ac:dyDescent="0.25">
      <c r="A576" s="2">
        <v>45501</v>
      </c>
      <c r="B576" s="4">
        <f t="shared" si="58"/>
        <v>7</v>
      </c>
      <c r="C576" s="2" t="s">
        <v>2</v>
      </c>
      <c r="D576">
        <f t="shared" si="62"/>
        <v>7</v>
      </c>
      <c r="E576">
        <f t="shared" si="65"/>
        <v>49</v>
      </c>
      <c r="F576" s="12">
        <f>ROUNDDOWN(VLOOKUP(C576,$M$7:$N$10,2,FALSE)*E576,)</f>
        <v>44</v>
      </c>
      <c r="G576" s="12">
        <f t="shared" si="63"/>
        <v>0</v>
      </c>
      <c r="H576" s="4">
        <f t="shared" si="61"/>
        <v>735</v>
      </c>
      <c r="I576" s="4">
        <f t="shared" si="59"/>
        <v>0</v>
      </c>
      <c r="J576" s="12">
        <f t="shared" si="64"/>
        <v>-735</v>
      </c>
      <c r="K576">
        <f t="shared" si="60"/>
        <v>75070</v>
      </c>
    </row>
    <row r="577" spans="1:11" x14ac:dyDescent="0.25">
      <c r="A577" s="2">
        <v>45502</v>
      </c>
      <c r="B577" s="4">
        <f t="shared" si="58"/>
        <v>7</v>
      </c>
      <c r="C577" s="2" t="s">
        <v>2</v>
      </c>
      <c r="D577">
        <f t="shared" si="62"/>
        <v>1</v>
      </c>
      <c r="E577">
        <f t="shared" si="65"/>
        <v>49</v>
      </c>
      <c r="F577" s="12">
        <f>ROUNDDOWN(VLOOKUP(C577,$M$7:$N$10,2,FALSE)*E577,)</f>
        <v>44</v>
      </c>
      <c r="G577" s="12">
        <f t="shared" si="63"/>
        <v>0</v>
      </c>
      <c r="H577" s="4">
        <f t="shared" si="61"/>
        <v>0</v>
      </c>
      <c r="I577" s="4">
        <f t="shared" si="59"/>
        <v>1320</v>
      </c>
      <c r="J577" s="12">
        <f t="shared" si="64"/>
        <v>1320</v>
      </c>
      <c r="K577">
        <f t="shared" si="60"/>
        <v>76390</v>
      </c>
    </row>
    <row r="578" spans="1:11" x14ac:dyDescent="0.25">
      <c r="A578" s="2">
        <v>45503</v>
      </c>
      <c r="B578" s="4">
        <f t="shared" si="58"/>
        <v>7</v>
      </c>
      <c r="C578" s="2" t="s">
        <v>2</v>
      </c>
      <c r="D578">
        <f t="shared" si="62"/>
        <v>2</v>
      </c>
      <c r="E578">
        <f t="shared" si="65"/>
        <v>49</v>
      </c>
      <c r="F578" s="12">
        <f>ROUNDDOWN(VLOOKUP(C578,$M$7:$N$10,2,FALSE)*E578,)</f>
        <v>44</v>
      </c>
      <c r="G578" s="12">
        <f t="shared" si="63"/>
        <v>0</v>
      </c>
      <c r="H578" s="4">
        <f t="shared" si="61"/>
        <v>0</v>
      </c>
      <c r="I578" s="4">
        <f t="shared" si="59"/>
        <v>1320</v>
      </c>
      <c r="J578" s="12">
        <f t="shared" si="64"/>
        <v>1320</v>
      </c>
      <c r="K578">
        <f t="shared" si="60"/>
        <v>77710</v>
      </c>
    </row>
    <row r="579" spans="1:11" x14ac:dyDescent="0.25">
      <c r="A579" s="2">
        <v>45504</v>
      </c>
      <c r="B579" s="4">
        <f t="shared" ref="B579:B642" si="66">MONTH(A579)</f>
        <v>7</v>
      </c>
      <c r="C579" s="2" t="s">
        <v>2</v>
      </c>
      <c r="D579">
        <f t="shared" si="62"/>
        <v>3</v>
      </c>
      <c r="E579">
        <f t="shared" si="65"/>
        <v>49</v>
      </c>
      <c r="F579" s="12">
        <f>ROUNDDOWN(VLOOKUP(C579,$M$7:$N$10,2,FALSE)*E579,)</f>
        <v>44</v>
      </c>
      <c r="G579" s="12">
        <f t="shared" si="63"/>
        <v>2400</v>
      </c>
      <c r="H579" s="4">
        <f t="shared" si="61"/>
        <v>0</v>
      </c>
      <c r="I579" s="4">
        <f t="shared" si="59"/>
        <v>1320</v>
      </c>
      <c r="J579" s="12">
        <f t="shared" si="64"/>
        <v>-1080</v>
      </c>
      <c r="K579">
        <f t="shared" si="60"/>
        <v>76630</v>
      </c>
    </row>
    <row r="580" spans="1:11" x14ac:dyDescent="0.25">
      <c r="A580" s="2">
        <v>45505</v>
      </c>
      <c r="B580" s="4">
        <f t="shared" si="66"/>
        <v>8</v>
      </c>
      <c r="C580" s="2" t="s">
        <v>2</v>
      </c>
      <c r="D580">
        <f t="shared" si="62"/>
        <v>4</v>
      </c>
      <c r="E580">
        <f t="shared" si="65"/>
        <v>52</v>
      </c>
      <c r="F580" s="12">
        <f>ROUNDDOWN(VLOOKUP(C580,$M$7:$N$10,2,FALSE)*E580,)</f>
        <v>46</v>
      </c>
      <c r="G580" s="12">
        <f t="shared" si="63"/>
        <v>0</v>
      </c>
      <c r="H580" s="4">
        <f t="shared" si="61"/>
        <v>0</v>
      </c>
      <c r="I580" s="4">
        <f t="shared" ref="I580:I643" si="67">IF(D580&lt;=5,F580*$N$4,0)</f>
        <v>1380</v>
      </c>
      <c r="J580" s="12">
        <f t="shared" si="64"/>
        <v>1380</v>
      </c>
      <c r="K580">
        <f t="shared" ref="K580:K643" si="68">K579+J580</f>
        <v>78010</v>
      </c>
    </row>
    <row r="581" spans="1:11" x14ac:dyDescent="0.25">
      <c r="A581" s="2">
        <v>45506</v>
      </c>
      <c r="B581" s="4">
        <f t="shared" si="66"/>
        <v>8</v>
      </c>
      <c r="C581" s="2" t="s">
        <v>2</v>
      </c>
      <c r="D581">
        <f t="shared" si="62"/>
        <v>5</v>
      </c>
      <c r="E581">
        <f t="shared" si="65"/>
        <v>52</v>
      </c>
      <c r="F581" s="12">
        <f>ROUNDDOWN(VLOOKUP(C581,$M$7:$N$10,2,FALSE)*E581,)</f>
        <v>46</v>
      </c>
      <c r="G581" s="12">
        <f t="shared" si="63"/>
        <v>0</v>
      </c>
      <c r="H581" s="4">
        <f t="shared" si="61"/>
        <v>0</v>
      </c>
      <c r="I581" s="4">
        <f t="shared" si="67"/>
        <v>1380</v>
      </c>
      <c r="J581" s="12">
        <f t="shared" si="64"/>
        <v>1380</v>
      </c>
      <c r="K581">
        <f t="shared" si="68"/>
        <v>79390</v>
      </c>
    </row>
    <row r="582" spans="1:11" x14ac:dyDescent="0.25">
      <c r="A582" s="2">
        <v>45507</v>
      </c>
      <c r="B582" s="4">
        <f t="shared" si="66"/>
        <v>8</v>
      </c>
      <c r="C582" s="2" t="s">
        <v>2</v>
      </c>
      <c r="D582">
        <f t="shared" si="62"/>
        <v>6</v>
      </c>
      <c r="E582">
        <f t="shared" si="65"/>
        <v>52</v>
      </c>
      <c r="F582" s="12">
        <f>ROUNDDOWN(VLOOKUP(C582,$M$7:$N$10,2,FALSE)*E582,)</f>
        <v>46</v>
      </c>
      <c r="G582" s="12">
        <f t="shared" si="63"/>
        <v>0</v>
      </c>
      <c r="H582" s="4">
        <f t="shared" si="61"/>
        <v>0</v>
      </c>
      <c r="I582" s="4">
        <f t="shared" si="67"/>
        <v>0</v>
      </c>
      <c r="J582" s="12">
        <f t="shared" si="64"/>
        <v>0</v>
      </c>
      <c r="K582">
        <f t="shared" si="68"/>
        <v>79390</v>
      </c>
    </row>
    <row r="583" spans="1:11" x14ac:dyDescent="0.25">
      <c r="A583" s="2">
        <v>45508</v>
      </c>
      <c r="B583" s="4">
        <f t="shared" si="66"/>
        <v>8</v>
      </c>
      <c r="C583" s="2" t="s">
        <v>2</v>
      </c>
      <c r="D583">
        <f t="shared" si="62"/>
        <v>7</v>
      </c>
      <c r="E583">
        <f t="shared" si="65"/>
        <v>52</v>
      </c>
      <c r="F583" s="12">
        <f>ROUNDDOWN(VLOOKUP(C583,$M$7:$N$10,2,FALSE)*E583,)</f>
        <v>46</v>
      </c>
      <c r="G583" s="12">
        <f t="shared" si="63"/>
        <v>0</v>
      </c>
      <c r="H583" s="4">
        <f t="shared" ref="H583:H646" si="69">IF(D583&lt;=5,0,IF(D583=7,$N$5*E583,0))</f>
        <v>780</v>
      </c>
      <c r="I583" s="4">
        <f t="shared" si="67"/>
        <v>0</v>
      </c>
      <c r="J583" s="12">
        <f t="shared" si="64"/>
        <v>-780</v>
      </c>
      <c r="K583">
        <f t="shared" si="68"/>
        <v>78610</v>
      </c>
    </row>
    <row r="584" spans="1:11" x14ac:dyDescent="0.25">
      <c r="A584" s="2">
        <v>45509</v>
      </c>
      <c r="B584" s="4">
        <f t="shared" si="66"/>
        <v>8</v>
      </c>
      <c r="C584" s="2" t="s">
        <v>2</v>
      </c>
      <c r="D584">
        <f t="shared" si="62"/>
        <v>1</v>
      </c>
      <c r="E584">
        <f t="shared" si="65"/>
        <v>52</v>
      </c>
      <c r="F584" s="12">
        <f>ROUNDDOWN(VLOOKUP(C584,$M$7:$N$10,2,FALSE)*E584,)</f>
        <v>46</v>
      </c>
      <c r="G584" s="12">
        <f t="shared" si="63"/>
        <v>0</v>
      </c>
      <c r="H584" s="4">
        <f t="shared" si="69"/>
        <v>0</v>
      </c>
      <c r="I584" s="4">
        <f t="shared" si="67"/>
        <v>1380</v>
      </c>
      <c r="J584" s="12">
        <f t="shared" si="64"/>
        <v>1380</v>
      </c>
      <c r="K584">
        <f t="shared" si="68"/>
        <v>79990</v>
      </c>
    </row>
    <row r="585" spans="1:11" x14ac:dyDescent="0.25">
      <c r="A585" s="2">
        <v>45510</v>
      </c>
      <c r="B585" s="4">
        <f t="shared" si="66"/>
        <v>8</v>
      </c>
      <c r="C585" s="2" t="s">
        <v>2</v>
      </c>
      <c r="D585">
        <f t="shared" si="62"/>
        <v>2</v>
      </c>
      <c r="E585">
        <f t="shared" si="65"/>
        <v>52</v>
      </c>
      <c r="F585" s="12">
        <f>ROUNDDOWN(VLOOKUP(C585,$M$7:$N$10,2,FALSE)*E585,)</f>
        <v>46</v>
      </c>
      <c r="G585" s="12">
        <f t="shared" si="63"/>
        <v>0</v>
      </c>
      <c r="H585" s="4">
        <f t="shared" si="69"/>
        <v>0</v>
      </c>
      <c r="I585" s="4">
        <f t="shared" si="67"/>
        <v>1380</v>
      </c>
      <c r="J585" s="12">
        <f t="shared" si="64"/>
        <v>1380</v>
      </c>
      <c r="K585">
        <f t="shared" si="68"/>
        <v>81370</v>
      </c>
    </row>
    <row r="586" spans="1:11" x14ac:dyDescent="0.25">
      <c r="A586" s="2">
        <v>45511</v>
      </c>
      <c r="B586" s="4">
        <f t="shared" si="66"/>
        <v>8</v>
      </c>
      <c r="C586" s="2" t="s">
        <v>2</v>
      </c>
      <c r="D586">
        <f t="shared" si="62"/>
        <v>3</v>
      </c>
      <c r="E586">
        <f t="shared" si="65"/>
        <v>52</v>
      </c>
      <c r="F586" s="12">
        <f>ROUNDDOWN(VLOOKUP(C586,$M$7:$N$10,2,FALSE)*E586,)</f>
        <v>46</v>
      </c>
      <c r="G586" s="12">
        <f t="shared" si="63"/>
        <v>0</v>
      </c>
      <c r="H586" s="4">
        <f t="shared" si="69"/>
        <v>0</v>
      </c>
      <c r="I586" s="4">
        <f t="shared" si="67"/>
        <v>1380</v>
      </c>
      <c r="J586" s="12">
        <f t="shared" si="64"/>
        <v>1380</v>
      </c>
      <c r="K586">
        <f t="shared" si="68"/>
        <v>82750</v>
      </c>
    </row>
    <row r="587" spans="1:11" x14ac:dyDescent="0.25">
      <c r="A587" s="2">
        <v>45512</v>
      </c>
      <c r="B587" s="4">
        <f t="shared" si="66"/>
        <v>8</v>
      </c>
      <c r="C587" s="2" t="s">
        <v>2</v>
      </c>
      <c r="D587">
        <f t="shared" si="62"/>
        <v>4</v>
      </c>
      <c r="E587">
        <f t="shared" si="65"/>
        <v>52</v>
      </c>
      <c r="F587" s="12">
        <f>ROUNDDOWN(VLOOKUP(C587,$M$7:$N$10,2,FALSE)*E587,)</f>
        <v>46</v>
      </c>
      <c r="G587" s="12">
        <f t="shared" si="63"/>
        <v>0</v>
      </c>
      <c r="H587" s="4">
        <f t="shared" si="69"/>
        <v>0</v>
      </c>
      <c r="I587" s="4">
        <f t="shared" si="67"/>
        <v>1380</v>
      </c>
      <c r="J587" s="12">
        <f t="shared" si="64"/>
        <v>1380</v>
      </c>
      <c r="K587">
        <f t="shared" si="68"/>
        <v>84130</v>
      </c>
    </row>
    <row r="588" spans="1:11" x14ac:dyDescent="0.25">
      <c r="A588" s="2">
        <v>45513</v>
      </c>
      <c r="B588" s="4">
        <f t="shared" si="66"/>
        <v>8</v>
      </c>
      <c r="C588" s="2" t="s">
        <v>2</v>
      </c>
      <c r="D588">
        <f t="shared" si="62"/>
        <v>5</v>
      </c>
      <c r="E588">
        <f t="shared" si="65"/>
        <v>52</v>
      </c>
      <c r="F588" s="12">
        <f>ROUNDDOWN(VLOOKUP(C588,$M$7:$N$10,2,FALSE)*E588,)</f>
        <v>46</v>
      </c>
      <c r="G588" s="12">
        <f t="shared" si="63"/>
        <v>0</v>
      </c>
      <c r="H588" s="4">
        <f t="shared" si="69"/>
        <v>0</v>
      </c>
      <c r="I588" s="4">
        <f t="shared" si="67"/>
        <v>1380</v>
      </c>
      <c r="J588" s="12">
        <f t="shared" si="64"/>
        <v>1380</v>
      </c>
      <c r="K588">
        <f t="shared" si="68"/>
        <v>85510</v>
      </c>
    </row>
    <row r="589" spans="1:11" x14ac:dyDescent="0.25">
      <c r="A589" s="2">
        <v>45514</v>
      </c>
      <c r="B589" s="4">
        <f t="shared" si="66"/>
        <v>8</v>
      </c>
      <c r="C589" s="2" t="s">
        <v>2</v>
      </c>
      <c r="D589">
        <f t="shared" si="62"/>
        <v>6</v>
      </c>
      <c r="E589">
        <f t="shared" si="65"/>
        <v>52</v>
      </c>
      <c r="F589" s="12">
        <f>ROUNDDOWN(VLOOKUP(C589,$M$7:$N$10,2,FALSE)*E589,)</f>
        <v>46</v>
      </c>
      <c r="G589" s="12">
        <f t="shared" si="63"/>
        <v>0</v>
      </c>
      <c r="H589" s="4">
        <f t="shared" si="69"/>
        <v>0</v>
      </c>
      <c r="I589" s="4">
        <f t="shared" si="67"/>
        <v>0</v>
      </c>
      <c r="J589" s="12">
        <f t="shared" si="64"/>
        <v>0</v>
      </c>
      <c r="K589">
        <f t="shared" si="68"/>
        <v>85510</v>
      </c>
    </row>
    <row r="590" spans="1:11" x14ac:dyDescent="0.25">
      <c r="A590" s="2">
        <v>45515</v>
      </c>
      <c r="B590" s="4">
        <f t="shared" si="66"/>
        <v>8</v>
      </c>
      <c r="C590" s="2" t="s">
        <v>2</v>
      </c>
      <c r="D590">
        <f t="shared" si="62"/>
        <v>7</v>
      </c>
      <c r="E590">
        <f t="shared" si="65"/>
        <v>52</v>
      </c>
      <c r="F590" s="12">
        <f>ROUNDDOWN(VLOOKUP(C590,$M$7:$N$10,2,FALSE)*E590,)</f>
        <v>46</v>
      </c>
      <c r="G590" s="12">
        <f t="shared" si="63"/>
        <v>0</v>
      </c>
      <c r="H590" s="4">
        <f t="shared" si="69"/>
        <v>780</v>
      </c>
      <c r="I590" s="4">
        <f t="shared" si="67"/>
        <v>0</v>
      </c>
      <c r="J590" s="12">
        <f t="shared" si="64"/>
        <v>-780</v>
      </c>
      <c r="K590">
        <f t="shared" si="68"/>
        <v>84730</v>
      </c>
    </row>
    <row r="591" spans="1:11" x14ac:dyDescent="0.25">
      <c r="A591" s="2">
        <v>45516</v>
      </c>
      <c r="B591" s="4">
        <f t="shared" si="66"/>
        <v>8</v>
      </c>
      <c r="C591" s="2" t="s">
        <v>2</v>
      </c>
      <c r="D591">
        <f t="shared" si="62"/>
        <v>1</v>
      </c>
      <c r="E591">
        <f t="shared" si="65"/>
        <v>52</v>
      </c>
      <c r="F591" s="12">
        <f>ROUNDDOWN(VLOOKUP(C591,$M$7:$N$10,2,FALSE)*E591,)</f>
        <v>46</v>
      </c>
      <c r="G591" s="12">
        <f t="shared" si="63"/>
        <v>0</v>
      </c>
      <c r="H591" s="4">
        <f t="shared" si="69"/>
        <v>0</v>
      </c>
      <c r="I591" s="4">
        <f t="shared" si="67"/>
        <v>1380</v>
      </c>
      <c r="J591" s="12">
        <f t="shared" si="64"/>
        <v>1380</v>
      </c>
      <c r="K591">
        <f t="shared" si="68"/>
        <v>86110</v>
      </c>
    </row>
    <row r="592" spans="1:11" x14ac:dyDescent="0.25">
      <c r="A592" s="2">
        <v>45517</v>
      </c>
      <c r="B592" s="4">
        <f t="shared" si="66"/>
        <v>8</v>
      </c>
      <c r="C592" s="2" t="s">
        <v>2</v>
      </c>
      <c r="D592">
        <f t="shared" si="62"/>
        <v>2</v>
      </c>
      <c r="E592">
        <f t="shared" si="65"/>
        <v>52</v>
      </c>
      <c r="F592" s="12">
        <f>ROUNDDOWN(VLOOKUP(C592,$M$7:$N$10,2,FALSE)*E592,)</f>
        <v>46</v>
      </c>
      <c r="G592" s="12">
        <f t="shared" si="63"/>
        <v>0</v>
      </c>
      <c r="H592" s="4">
        <f t="shared" si="69"/>
        <v>0</v>
      </c>
      <c r="I592" s="4">
        <f t="shared" si="67"/>
        <v>1380</v>
      </c>
      <c r="J592" s="12">
        <f t="shared" si="64"/>
        <v>1380</v>
      </c>
      <c r="K592">
        <f t="shared" si="68"/>
        <v>87490</v>
      </c>
    </row>
    <row r="593" spans="1:11" x14ac:dyDescent="0.25">
      <c r="A593" s="2">
        <v>45518</v>
      </c>
      <c r="B593" s="4">
        <f t="shared" si="66"/>
        <v>8</v>
      </c>
      <c r="C593" s="2" t="s">
        <v>2</v>
      </c>
      <c r="D593">
        <f t="shared" si="62"/>
        <v>3</v>
      </c>
      <c r="E593">
        <f t="shared" si="65"/>
        <v>52</v>
      </c>
      <c r="F593" s="12">
        <f>ROUNDDOWN(VLOOKUP(C593,$M$7:$N$10,2,FALSE)*E593,)</f>
        <v>46</v>
      </c>
      <c r="G593" s="12">
        <f t="shared" si="63"/>
        <v>0</v>
      </c>
      <c r="H593" s="4">
        <f t="shared" si="69"/>
        <v>0</v>
      </c>
      <c r="I593" s="4">
        <f t="shared" si="67"/>
        <v>1380</v>
      </c>
      <c r="J593" s="12">
        <f t="shared" si="64"/>
        <v>1380</v>
      </c>
      <c r="K593">
        <f t="shared" si="68"/>
        <v>88870</v>
      </c>
    </row>
    <row r="594" spans="1:11" x14ac:dyDescent="0.25">
      <c r="A594" s="2">
        <v>45519</v>
      </c>
      <c r="B594" s="4">
        <f t="shared" si="66"/>
        <v>8</v>
      </c>
      <c r="C594" s="2" t="s">
        <v>2</v>
      </c>
      <c r="D594">
        <f t="shared" si="62"/>
        <v>4</v>
      </c>
      <c r="E594">
        <f t="shared" si="65"/>
        <v>52</v>
      </c>
      <c r="F594" s="12">
        <f>ROUNDDOWN(VLOOKUP(C594,$M$7:$N$10,2,FALSE)*E594,)</f>
        <v>46</v>
      </c>
      <c r="G594" s="12">
        <f t="shared" si="63"/>
        <v>0</v>
      </c>
      <c r="H594" s="4">
        <f t="shared" si="69"/>
        <v>0</v>
      </c>
      <c r="I594" s="4">
        <f t="shared" si="67"/>
        <v>1380</v>
      </c>
      <c r="J594" s="12">
        <f t="shared" si="64"/>
        <v>1380</v>
      </c>
      <c r="K594">
        <f t="shared" si="68"/>
        <v>90250</v>
      </c>
    </row>
    <row r="595" spans="1:11" x14ac:dyDescent="0.25">
      <c r="A595" s="2">
        <v>45520</v>
      </c>
      <c r="B595" s="4">
        <f t="shared" si="66"/>
        <v>8</v>
      </c>
      <c r="C595" s="2" t="s">
        <v>2</v>
      </c>
      <c r="D595">
        <f t="shared" si="62"/>
        <v>5</v>
      </c>
      <c r="E595">
        <f t="shared" si="65"/>
        <v>52</v>
      </c>
      <c r="F595" s="12">
        <f>ROUNDDOWN(VLOOKUP(C595,$M$7:$N$10,2,FALSE)*E595,)</f>
        <v>46</v>
      </c>
      <c r="G595" s="12">
        <f t="shared" si="63"/>
        <v>0</v>
      </c>
      <c r="H595" s="4">
        <f t="shared" si="69"/>
        <v>0</v>
      </c>
      <c r="I595" s="4">
        <f t="shared" si="67"/>
        <v>1380</v>
      </c>
      <c r="J595" s="12">
        <f t="shared" si="64"/>
        <v>1380</v>
      </c>
      <c r="K595">
        <f t="shared" si="68"/>
        <v>91630</v>
      </c>
    </row>
    <row r="596" spans="1:11" x14ac:dyDescent="0.25">
      <c r="A596" s="2">
        <v>45521</v>
      </c>
      <c r="B596" s="4">
        <f t="shared" si="66"/>
        <v>8</v>
      </c>
      <c r="C596" s="2" t="s">
        <v>2</v>
      </c>
      <c r="D596">
        <f t="shared" si="62"/>
        <v>6</v>
      </c>
      <c r="E596">
        <f t="shared" si="65"/>
        <v>52</v>
      </c>
      <c r="F596" s="12">
        <f>ROUNDDOWN(VLOOKUP(C596,$M$7:$N$10,2,FALSE)*E596,)</f>
        <v>46</v>
      </c>
      <c r="G596" s="12">
        <f t="shared" si="63"/>
        <v>0</v>
      </c>
      <c r="H596" s="4">
        <f t="shared" si="69"/>
        <v>0</v>
      </c>
      <c r="I596" s="4">
        <f t="shared" si="67"/>
        <v>0</v>
      </c>
      <c r="J596" s="12">
        <f t="shared" si="64"/>
        <v>0</v>
      </c>
      <c r="K596">
        <f t="shared" si="68"/>
        <v>91630</v>
      </c>
    </row>
    <row r="597" spans="1:11" x14ac:dyDescent="0.25">
      <c r="A597" s="2">
        <v>45522</v>
      </c>
      <c r="B597" s="4">
        <f t="shared" si="66"/>
        <v>8</v>
      </c>
      <c r="C597" s="2" t="s">
        <v>2</v>
      </c>
      <c r="D597">
        <f t="shared" si="62"/>
        <v>7</v>
      </c>
      <c r="E597">
        <f t="shared" si="65"/>
        <v>52</v>
      </c>
      <c r="F597" s="12">
        <f>ROUNDDOWN(VLOOKUP(C597,$M$7:$N$10,2,FALSE)*E597,)</f>
        <v>46</v>
      </c>
      <c r="G597" s="12">
        <f t="shared" si="63"/>
        <v>0</v>
      </c>
      <c r="H597" s="4">
        <f t="shared" si="69"/>
        <v>780</v>
      </c>
      <c r="I597" s="4">
        <f t="shared" si="67"/>
        <v>0</v>
      </c>
      <c r="J597" s="12">
        <f t="shared" si="64"/>
        <v>-780</v>
      </c>
      <c r="K597">
        <f t="shared" si="68"/>
        <v>90850</v>
      </c>
    </row>
    <row r="598" spans="1:11" x14ac:dyDescent="0.25">
      <c r="A598" s="2">
        <v>45523</v>
      </c>
      <c r="B598" s="4">
        <f t="shared" si="66"/>
        <v>8</v>
      </c>
      <c r="C598" s="2" t="s">
        <v>2</v>
      </c>
      <c r="D598">
        <f t="shared" si="62"/>
        <v>1</v>
      </c>
      <c r="E598">
        <f t="shared" si="65"/>
        <v>52</v>
      </c>
      <c r="F598" s="12">
        <f>ROUNDDOWN(VLOOKUP(C598,$M$7:$N$10,2,FALSE)*E598,)</f>
        <v>46</v>
      </c>
      <c r="G598" s="12">
        <f t="shared" si="63"/>
        <v>0</v>
      </c>
      <c r="H598" s="4">
        <f t="shared" si="69"/>
        <v>0</v>
      </c>
      <c r="I598" s="4">
        <f t="shared" si="67"/>
        <v>1380</v>
      </c>
      <c r="J598" s="12">
        <f t="shared" si="64"/>
        <v>1380</v>
      </c>
      <c r="K598">
        <f t="shared" si="68"/>
        <v>92230</v>
      </c>
    </row>
    <row r="599" spans="1:11" x14ac:dyDescent="0.25">
      <c r="A599" s="2">
        <v>45524</v>
      </c>
      <c r="B599" s="4">
        <f t="shared" si="66"/>
        <v>8</v>
      </c>
      <c r="C599" s="2" t="s">
        <v>2</v>
      </c>
      <c r="D599">
        <f t="shared" si="62"/>
        <v>2</v>
      </c>
      <c r="E599">
        <f t="shared" si="65"/>
        <v>52</v>
      </c>
      <c r="F599" s="12">
        <f>ROUNDDOWN(VLOOKUP(C599,$M$7:$N$10,2,FALSE)*E599,)</f>
        <v>46</v>
      </c>
      <c r="G599" s="12">
        <f t="shared" si="63"/>
        <v>0</v>
      </c>
      <c r="H599" s="4">
        <f t="shared" si="69"/>
        <v>0</v>
      </c>
      <c r="I599" s="4">
        <f t="shared" si="67"/>
        <v>1380</v>
      </c>
      <c r="J599" s="12">
        <f t="shared" si="64"/>
        <v>1380</v>
      </c>
      <c r="K599">
        <f t="shared" si="68"/>
        <v>93610</v>
      </c>
    </row>
    <row r="600" spans="1:11" x14ac:dyDescent="0.25">
      <c r="A600" s="2">
        <v>45525</v>
      </c>
      <c r="B600" s="4">
        <f t="shared" si="66"/>
        <v>8</v>
      </c>
      <c r="C600" s="2" t="s">
        <v>2</v>
      </c>
      <c r="D600">
        <f t="shared" si="62"/>
        <v>3</v>
      </c>
      <c r="E600">
        <f t="shared" si="65"/>
        <v>52</v>
      </c>
      <c r="F600" s="12">
        <f>ROUNDDOWN(VLOOKUP(C600,$M$7:$N$10,2,FALSE)*E600,)</f>
        <v>46</v>
      </c>
      <c r="G600" s="12">
        <f t="shared" si="63"/>
        <v>0</v>
      </c>
      <c r="H600" s="4">
        <f t="shared" si="69"/>
        <v>0</v>
      </c>
      <c r="I600" s="4">
        <f t="shared" si="67"/>
        <v>1380</v>
      </c>
      <c r="J600" s="12">
        <f t="shared" si="64"/>
        <v>1380</v>
      </c>
      <c r="K600">
        <f t="shared" si="68"/>
        <v>94990</v>
      </c>
    </row>
    <row r="601" spans="1:11" x14ac:dyDescent="0.25">
      <c r="A601" s="2">
        <v>45526</v>
      </c>
      <c r="B601" s="4">
        <f t="shared" si="66"/>
        <v>8</v>
      </c>
      <c r="C601" s="2" t="s">
        <v>2</v>
      </c>
      <c r="D601">
        <f t="shared" si="62"/>
        <v>4</v>
      </c>
      <c r="E601">
        <f t="shared" si="65"/>
        <v>52</v>
      </c>
      <c r="F601" s="12">
        <f>ROUNDDOWN(VLOOKUP(C601,$M$7:$N$10,2,FALSE)*E601,)</f>
        <v>46</v>
      </c>
      <c r="G601" s="12">
        <f t="shared" si="63"/>
        <v>0</v>
      </c>
      <c r="H601" s="4">
        <f t="shared" si="69"/>
        <v>0</v>
      </c>
      <c r="I601" s="4">
        <f t="shared" si="67"/>
        <v>1380</v>
      </c>
      <c r="J601" s="12">
        <f t="shared" si="64"/>
        <v>1380</v>
      </c>
      <c r="K601">
        <f t="shared" si="68"/>
        <v>96370</v>
      </c>
    </row>
    <row r="602" spans="1:11" x14ac:dyDescent="0.25">
      <c r="A602" s="2">
        <v>45527</v>
      </c>
      <c r="B602" s="4">
        <f t="shared" si="66"/>
        <v>8</v>
      </c>
      <c r="C602" s="2" t="s">
        <v>2</v>
      </c>
      <c r="D602">
        <f t="shared" si="62"/>
        <v>5</v>
      </c>
      <c r="E602">
        <f t="shared" si="65"/>
        <v>52</v>
      </c>
      <c r="F602" s="12">
        <f>ROUNDDOWN(VLOOKUP(C602,$M$7:$N$10,2,FALSE)*E602,)</f>
        <v>46</v>
      </c>
      <c r="G602" s="12">
        <f t="shared" si="63"/>
        <v>0</v>
      </c>
      <c r="H602" s="4">
        <f t="shared" si="69"/>
        <v>0</v>
      </c>
      <c r="I602" s="4">
        <f t="shared" si="67"/>
        <v>1380</v>
      </c>
      <c r="J602" s="12">
        <f t="shared" si="64"/>
        <v>1380</v>
      </c>
      <c r="K602">
        <f t="shared" si="68"/>
        <v>97750</v>
      </c>
    </row>
    <row r="603" spans="1:11" x14ac:dyDescent="0.25">
      <c r="A603" s="2">
        <v>45528</v>
      </c>
      <c r="B603" s="4">
        <f t="shared" si="66"/>
        <v>8</v>
      </c>
      <c r="C603" s="2" t="s">
        <v>2</v>
      </c>
      <c r="D603">
        <f t="shared" si="62"/>
        <v>6</v>
      </c>
      <c r="E603">
        <f t="shared" si="65"/>
        <v>52</v>
      </c>
      <c r="F603" s="12">
        <f>ROUNDDOWN(VLOOKUP(C603,$M$7:$N$10,2,FALSE)*E603,)</f>
        <v>46</v>
      </c>
      <c r="G603" s="12">
        <f t="shared" si="63"/>
        <v>0</v>
      </c>
      <c r="H603" s="4">
        <f t="shared" si="69"/>
        <v>0</v>
      </c>
      <c r="I603" s="4">
        <f t="shared" si="67"/>
        <v>0</v>
      </c>
      <c r="J603" s="12">
        <f t="shared" si="64"/>
        <v>0</v>
      </c>
      <c r="K603">
        <f t="shared" si="68"/>
        <v>97750</v>
      </c>
    </row>
    <row r="604" spans="1:11" x14ac:dyDescent="0.25">
      <c r="A604" s="2">
        <v>45529</v>
      </c>
      <c r="B604" s="4">
        <f t="shared" si="66"/>
        <v>8</v>
      </c>
      <c r="C604" s="2" t="s">
        <v>2</v>
      </c>
      <c r="D604">
        <f t="shared" si="62"/>
        <v>7</v>
      </c>
      <c r="E604">
        <f t="shared" si="65"/>
        <v>52</v>
      </c>
      <c r="F604" s="12">
        <f>ROUNDDOWN(VLOOKUP(C604,$M$7:$N$10,2,FALSE)*E604,)</f>
        <v>46</v>
      </c>
      <c r="G604" s="12">
        <f t="shared" si="63"/>
        <v>0</v>
      </c>
      <c r="H604" s="4">
        <f t="shared" si="69"/>
        <v>780</v>
      </c>
      <c r="I604" s="4">
        <f t="shared" si="67"/>
        <v>0</v>
      </c>
      <c r="J604" s="12">
        <f t="shared" si="64"/>
        <v>-780</v>
      </c>
      <c r="K604">
        <f t="shared" si="68"/>
        <v>96970</v>
      </c>
    </row>
    <row r="605" spans="1:11" x14ac:dyDescent="0.25">
      <c r="A605" s="2">
        <v>45530</v>
      </c>
      <c r="B605" s="4">
        <f t="shared" si="66"/>
        <v>8</v>
      </c>
      <c r="C605" s="2" t="s">
        <v>2</v>
      </c>
      <c r="D605">
        <f t="shared" si="62"/>
        <v>1</v>
      </c>
      <c r="E605">
        <f t="shared" si="65"/>
        <v>52</v>
      </c>
      <c r="F605" s="12">
        <f>ROUNDDOWN(VLOOKUP(C605,$M$7:$N$10,2,FALSE)*E605,)</f>
        <v>46</v>
      </c>
      <c r="G605" s="12">
        <f t="shared" si="63"/>
        <v>0</v>
      </c>
      <c r="H605" s="4">
        <f t="shared" si="69"/>
        <v>0</v>
      </c>
      <c r="I605" s="4">
        <f t="shared" si="67"/>
        <v>1380</v>
      </c>
      <c r="J605" s="12">
        <f t="shared" si="64"/>
        <v>1380</v>
      </c>
      <c r="K605">
        <f t="shared" si="68"/>
        <v>98350</v>
      </c>
    </row>
    <row r="606" spans="1:11" x14ac:dyDescent="0.25">
      <c r="A606" s="2">
        <v>45531</v>
      </c>
      <c r="B606" s="4">
        <f t="shared" si="66"/>
        <v>8</v>
      </c>
      <c r="C606" s="2" t="s">
        <v>2</v>
      </c>
      <c r="D606">
        <f t="shared" si="62"/>
        <v>2</v>
      </c>
      <c r="E606">
        <f t="shared" si="65"/>
        <v>52</v>
      </c>
      <c r="F606" s="12">
        <f>ROUNDDOWN(VLOOKUP(C606,$M$7:$N$10,2,FALSE)*E606,)</f>
        <v>46</v>
      </c>
      <c r="G606" s="12">
        <f t="shared" si="63"/>
        <v>0</v>
      </c>
      <c r="H606" s="4">
        <f t="shared" si="69"/>
        <v>0</v>
      </c>
      <c r="I606" s="4">
        <f t="shared" si="67"/>
        <v>1380</v>
      </c>
      <c r="J606" s="12">
        <f t="shared" si="64"/>
        <v>1380</v>
      </c>
      <c r="K606">
        <f t="shared" si="68"/>
        <v>99730</v>
      </c>
    </row>
    <row r="607" spans="1:11" x14ac:dyDescent="0.25">
      <c r="A607" s="2">
        <v>45532</v>
      </c>
      <c r="B607" s="4">
        <f t="shared" si="66"/>
        <v>8</v>
      </c>
      <c r="C607" s="2" t="s">
        <v>2</v>
      </c>
      <c r="D607">
        <f t="shared" si="62"/>
        <v>3</v>
      </c>
      <c r="E607">
        <f t="shared" si="65"/>
        <v>52</v>
      </c>
      <c r="F607" s="12">
        <f>ROUNDDOWN(VLOOKUP(C607,$M$7:$N$10,2,FALSE)*E607,)</f>
        <v>46</v>
      </c>
      <c r="G607" s="12">
        <f t="shared" si="63"/>
        <v>0</v>
      </c>
      <c r="H607" s="4">
        <f t="shared" si="69"/>
        <v>0</v>
      </c>
      <c r="I607" s="4">
        <f t="shared" si="67"/>
        <v>1380</v>
      </c>
      <c r="J607" s="12">
        <f t="shared" si="64"/>
        <v>1380</v>
      </c>
      <c r="K607">
        <f t="shared" si="68"/>
        <v>101110</v>
      </c>
    </row>
    <row r="608" spans="1:11" x14ac:dyDescent="0.25">
      <c r="A608" s="2">
        <v>45533</v>
      </c>
      <c r="B608" s="4">
        <f t="shared" si="66"/>
        <v>8</v>
      </c>
      <c r="C608" s="2" t="s">
        <v>2</v>
      </c>
      <c r="D608">
        <f t="shared" si="62"/>
        <v>4</v>
      </c>
      <c r="E608">
        <f t="shared" si="65"/>
        <v>52</v>
      </c>
      <c r="F608" s="12">
        <f>ROUNDDOWN(VLOOKUP(C608,$M$7:$N$10,2,FALSE)*E608,)</f>
        <v>46</v>
      </c>
      <c r="G608" s="12">
        <f t="shared" si="63"/>
        <v>0</v>
      </c>
      <c r="H608" s="4">
        <f t="shared" si="69"/>
        <v>0</v>
      </c>
      <c r="I608" s="4">
        <f t="shared" si="67"/>
        <v>1380</v>
      </c>
      <c r="J608" s="12">
        <f t="shared" si="64"/>
        <v>1380</v>
      </c>
      <c r="K608">
        <f t="shared" si="68"/>
        <v>102490</v>
      </c>
    </row>
    <row r="609" spans="1:11" x14ac:dyDescent="0.25">
      <c r="A609" s="2">
        <v>45534</v>
      </c>
      <c r="B609" s="4">
        <f t="shared" si="66"/>
        <v>8</v>
      </c>
      <c r="C609" s="2" t="s">
        <v>2</v>
      </c>
      <c r="D609">
        <f t="shared" si="62"/>
        <v>5</v>
      </c>
      <c r="E609">
        <f t="shared" si="65"/>
        <v>52</v>
      </c>
      <c r="F609" s="12">
        <f>ROUNDDOWN(VLOOKUP(C609,$M$7:$N$10,2,FALSE)*E609,)</f>
        <v>46</v>
      </c>
      <c r="G609" s="12">
        <f t="shared" si="63"/>
        <v>0</v>
      </c>
      <c r="H609" s="4">
        <f t="shared" si="69"/>
        <v>0</v>
      </c>
      <c r="I609" s="4">
        <f t="shared" si="67"/>
        <v>1380</v>
      </c>
      <c r="J609" s="12">
        <f t="shared" si="64"/>
        <v>1380</v>
      </c>
      <c r="K609">
        <f t="shared" si="68"/>
        <v>103870</v>
      </c>
    </row>
    <row r="610" spans="1:11" x14ac:dyDescent="0.25">
      <c r="A610" s="2">
        <v>45535</v>
      </c>
      <c r="B610" s="4">
        <f t="shared" si="66"/>
        <v>8</v>
      </c>
      <c r="C610" s="2" t="s">
        <v>2</v>
      </c>
      <c r="D610">
        <f t="shared" si="62"/>
        <v>6</v>
      </c>
      <c r="E610">
        <f t="shared" si="65"/>
        <v>52</v>
      </c>
      <c r="F610" s="12">
        <f>ROUNDDOWN(VLOOKUP(C610,$M$7:$N$10,2,FALSE)*E610,)</f>
        <v>46</v>
      </c>
      <c r="G610" s="12">
        <f t="shared" si="63"/>
        <v>2400</v>
      </c>
      <c r="H610" s="4">
        <f t="shared" si="69"/>
        <v>0</v>
      </c>
      <c r="I610" s="4">
        <f t="shared" si="67"/>
        <v>0</v>
      </c>
      <c r="J610" s="12">
        <f t="shared" si="64"/>
        <v>-2400</v>
      </c>
      <c r="K610">
        <f t="shared" si="68"/>
        <v>101470</v>
      </c>
    </row>
    <row r="611" spans="1:11" x14ac:dyDescent="0.25">
      <c r="A611" s="2">
        <v>45536</v>
      </c>
      <c r="B611" s="4">
        <f t="shared" si="66"/>
        <v>9</v>
      </c>
      <c r="C611" s="2" t="s">
        <v>2</v>
      </c>
      <c r="D611">
        <f t="shared" si="62"/>
        <v>7</v>
      </c>
      <c r="E611">
        <f t="shared" si="65"/>
        <v>55</v>
      </c>
      <c r="F611" s="12">
        <f>ROUNDDOWN(VLOOKUP(C611,$M$7:$N$10,2,FALSE)*E611,)</f>
        <v>49</v>
      </c>
      <c r="G611" s="12">
        <f t="shared" si="63"/>
        <v>0</v>
      </c>
      <c r="H611" s="4">
        <f t="shared" si="69"/>
        <v>825</v>
      </c>
      <c r="I611" s="4">
        <f t="shared" si="67"/>
        <v>0</v>
      </c>
      <c r="J611" s="12">
        <f t="shared" si="64"/>
        <v>-825</v>
      </c>
      <c r="K611">
        <f t="shared" si="68"/>
        <v>100645</v>
      </c>
    </row>
    <row r="612" spans="1:11" x14ac:dyDescent="0.25">
      <c r="A612" s="2">
        <v>45537</v>
      </c>
      <c r="B612" s="4">
        <f t="shared" si="66"/>
        <v>9</v>
      </c>
      <c r="C612" s="2" t="s">
        <v>2</v>
      </c>
      <c r="D612">
        <f t="shared" si="62"/>
        <v>1</v>
      </c>
      <c r="E612">
        <f t="shared" si="65"/>
        <v>55</v>
      </c>
      <c r="F612" s="12">
        <f>ROUNDDOWN(VLOOKUP(C612,$M$7:$N$10,2,FALSE)*E612,)</f>
        <v>49</v>
      </c>
      <c r="G612" s="12">
        <f t="shared" si="63"/>
        <v>0</v>
      </c>
      <c r="H612" s="4">
        <f t="shared" si="69"/>
        <v>0</v>
      </c>
      <c r="I612" s="4">
        <f t="shared" si="67"/>
        <v>1470</v>
      </c>
      <c r="J612" s="12">
        <f t="shared" si="64"/>
        <v>1470</v>
      </c>
      <c r="K612">
        <f t="shared" si="68"/>
        <v>102115</v>
      </c>
    </row>
    <row r="613" spans="1:11" x14ac:dyDescent="0.25">
      <c r="A613" s="2">
        <v>45538</v>
      </c>
      <c r="B613" s="4">
        <f t="shared" si="66"/>
        <v>9</v>
      </c>
      <c r="C613" s="2" t="s">
        <v>2</v>
      </c>
      <c r="D613">
        <f t="shared" si="62"/>
        <v>2</v>
      </c>
      <c r="E613">
        <f t="shared" si="65"/>
        <v>55</v>
      </c>
      <c r="F613" s="12">
        <f>ROUNDDOWN(VLOOKUP(C613,$M$7:$N$10,2,FALSE)*E613,)</f>
        <v>49</v>
      </c>
      <c r="G613" s="12">
        <f t="shared" si="63"/>
        <v>0</v>
      </c>
      <c r="H613" s="4">
        <f t="shared" si="69"/>
        <v>0</v>
      </c>
      <c r="I613" s="4">
        <f t="shared" si="67"/>
        <v>1470</v>
      </c>
      <c r="J613" s="12">
        <f t="shared" si="64"/>
        <v>1470</v>
      </c>
      <c r="K613">
        <f t="shared" si="68"/>
        <v>103585</v>
      </c>
    </row>
    <row r="614" spans="1:11" x14ac:dyDescent="0.25">
      <c r="A614" s="2">
        <v>45539</v>
      </c>
      <c r="B614" s="4">
        <f t="shared" si="66"/>
        <v>9</v>
      </c>
      <c r="C614" s="2" t="s">
        <v>2</v>
      </c>
      <c r="D614">
        <f t="shared" si="62"/>
        <v>3</v>
      </c>
      <c r="E614">
        <f t="shared" si="65"/>
        <v>55</v>
      </c>
      <c r="F614" s="12">
        <f>ROUNDDOWN(VLOOKUP(C614,$M$7:$N$10,2,FALSE)*E614,)</f>
        <v>49</v>
      </c>
      <c r="G614" s="12">
        <f t="shared" si="63"/>
        <v>0</v>
      </c>
      <c r="H614" s="4">
        <f t="shared" si="69"/>
        <v>0</v>
      </c>
      <c r="I614" s="4">
        <f t="shared" si="67"/>
        <v>1470</v>
      </c>
      <c r="J614" s="12">
        <f t="shared" si="64"/>
        <v>1470</v>
      </c>
      <c r="K614">
        <f t="shared" si="68"/>
        <v>105055</v>
      </c>
    </row>
    <row r="615" spans="1:11" x14ac:dyDescent="0.25">
      <c r="A615" s="2">
        <v>45540</v>
      </c>
      <c r="B615" s="4">
        <f t="shared" si="66"/>
        <v>9</v>
      </c>
      <c r="C615" s="2" t="s">
        <v>2</v>
      </c>
      <c r="D615">
        <f t="shared" si="62"/>
        <v>4</v>
      </c>
      <c r="E615">
        <f t="shared" si="65"/>
        <v>55</v>
      </c>
      <c r="F615" s="12">
        <f>ROUNDDOWN(VLOOKUP(C615,$M$7:$N$10,2,FALSE)*E615,)</f>
        <v>49</v>
      </c>
      <c r="G615" s="12">
        <f t="shared" si="63"/>
        <v>0</v>
      </c>
      <c r="H615" s="4">
        <f t="shared" si="69"/>
        <v>0</v>
      </c>
      <c r="I615" s="4">
        <f t="shared" si="67"/>
        <v>1470</v>
      </c>
      <c r="J615" s="12">
        <f t="shared" si="64"/>
        <v>1470</v>
      </c>
      <c r="K615">
        <f t="shared" si="68"/>
        <v>106525</v>
      </c>
    </row>
    <row r="616" spans="1:11" x14ac:dyDescent="0.25">
      <c r="A616" s="2">
        <v>45541</v>
      </c>
      <c r="B616" s="4">
        <f t="shared" si="66"/>
        <v>9</v>
      </c>
      <c r="C616" s="2" t="s">
        <v>2</v>
      </c>
      <c r="D616">
        <f t="shared" si="62"/>
        <v>5</v>
      </c>
      <c r="E616">
        <f t="shared" si="65"/>
        <v>55</v>
      </c>
      <c r="F616" s="12">
        <f>ROUNDDOWN(VLOOKUP(C616,$M$7:$N$10,2,FALSE)*E616,)</f>
        <v>49</v>
      </c>
      <c r="G616" s="12">
        <f t="shared" si="63"/>
        <v>0</v>
      </c>
      <c r="H616" s="4">
        <f t="shared" si="69"/>
        <v>0</v>
      </c>
      <c r="I616" s="4">
        <f t="shared" si="67"/>
        <v>1470</v>
      </c>
      <c r="J616" s="12">
        <f t="shared" si="64"/>
        <v>1470</v>
      </c>
      <c r="K616">
        <f t="shared" si="68"/>
        <v>107995</v>
      </c>
    </row>
    <row r="617" spans="1:11" x14ac:dyDescent="0.25">
      <c r="A617" s="2">
        <v>45542</v>
      </c>
      <c r="B617" s="4">
        <f t="shared" si="66"/>
        <v>9</v>
      </c>
      <c r="C617" s="2" t="s">
        <v>2</v>
      </c>
      <c r="D617">
        <f t="shared" si="62"/>
        <v>6</v>
      </c>
      <c r="E617">
        <f t="shared" si="65"/>
        <v>55</v>
      </c>
      <c r="F617" s="12">
        <f>ROUNDDOWN(VLOOKUP(C617,$M$7:$N$10,2,FALSE)*E617,)</f>
        <v>49</v>
      </c>
      <c r="G617" s="12">
        <f t="shared" si="63"/>
        <v>0</v>
      </c>
      <c r="H617" s="4">
        <f t="shared" si="69"/>
        <v>0</v>
      </c>
      <c r="I617" s="4">
        <f t="shared" si="67"/>
        <v>0</v>
      </c>
      <c r="J617" s="12">
        <f t="shared" si="64"/>
        <v>0</v>
      </c>
      <c r="K617">
        <f t="shared" si="68"/>
        <v>107995</v>
      </c>
    </row>
    <row r="618" spans="1:11" x14ac:dyDescent="0.25">
      <c r="A618" s="2">
        <v>45543</v>
      </c>
      <c r="B618" s="4">
        <f t="shared" si="66"/>
        <v>9</v>
      </c>
      <c r="C618" s="2" t="s">
        <v>2</v>
      </c>
      <c r="D618">
        <f t="shared" si="62"/>
        <v>7</v>
      </c>
      <c r="E618">
        <f t="shared" si="65"/>
        <v>55</v>
      </c>
      <c r="F618" s="12">
        <f>ROUNDDOWN(VLOOKUP(C618,$M$7:$N$10,2,FALSE)*E618,)</f>
        <v>49</v>
      </c>
      <c r="G618" s="12">
        <f t="shared" si="63"/>
        <v>0</v>
      </c>
      <c r="H618" s="4">
        <f t="shared" si="69"/>
        <v>825</v>
      </c>
      <c r="I618" s="4">
        <f t="shared" si="67"/>
        <v>0</v>
      </c>
      <c r="J618" s="12">
        <f t="shared" si="64"/>
        <v>-825</v>
      </c>
      <c r="K618">
        <f t="shared" si="68"/>
        <v>107170</v>
      </c>
    </row>
    <row r="619" spans="1:11" x14ac:dyDescent="0.25">
      <c r="A619" s="2">
        <v>45544</v>
      </c>
      <c r="B619" s="4">
        <f t="shared" si="66"/>
        <v>9</v>
      </c>
      <c r="C619" s="2" t="s">
        <v>2</v>
      </c>
      <c r="D619">
        <f t="shared" si="62"/>
        <v>1</v>
      </c>
      <c r="E619">
        <f t="shared" si="65"/>
        <v>55</v>
      </c>
      <c r="F619" s="12">
        <f>ROUNDDOWN(VLOOKUP(C619,$M$7:$N$10,2,FALSE)*E619,)</f>
        <v>49</v>
      </c>
      <c r="G619" s="12">
        <f t="shared" si="63"/>
        <v>0</v>
      </c>
      <c r="H619" s="4">
        <f t="shared" si="69"/>
        <v>0</v>
      </c>
      <c r="I619" s="4">
        <f t="shared" si="67"/>
        <v>1470</v>
      </c>
      <c r="J619" s="12">
        <f t="shared" si="64"/>
        <v>1470</v>
      </c>
      <c r="K619">
        <f t="shared" si="68"/>
        <v>108640</v>
      </c>
    </row>
    <row r="620" spans="1:11" x14ac:dyDescent="0.25">
      <c r="A620" s="2">
        <v>45545</v>
      </c>
      <c r="B620" s="4">
        <f t="shared" si="66"/>
        <v>9</v>
      </c>
      <c r="C620" s="2" t="s">
        <v>2</v>
      </c>
      <c r="D620">
        <f t="shared" si="62"/>
        <v>2</v>
      </c>
      <c r="E620">
        <f t="shared" si="65"/>
        <v>55</v>
      </c>
      <c r="F620" s="12">
        <f>ROUNDDOWN(VLOOKUP(C620,$M$7:$N$10,2,FALSE)*E620,)</f>
        <v>49</v>
      </c>
      <c r="G620" s="12">
        <f t="shared" si="63"/>
        <v>0</v>
      </c>
      <c r="H620" s="4">
        <f t="shared" si="69"/>
        <v>0</v>
      </c>
      <c r="I620" s="4">
        <f t="shared" si="67"/>
        <v>1470</v>
      </c>
      <c r="J620" s="12">
        <f t="shared" si="64"/>
        <v>1470</v>
      </c>
      <c r="K620">
        <f t="shared" si="68"/>
        <v>110110</v>
      </c>
    </row>
    <row r="621" spans="1:11" x14ac:dyDescent="0.25">
      <c r="A621" s="2">
        <v>45546</v>
      </c>
      <c r="B621" s="4">
        <f t="shared" si="66"/>
        <v>9</v>
      </c>
      <c r="C621" s="2" t="s">
        <v>2</v>
      </c>
      <c r="D621">
        <f t="shared" si="62"/>
        <v>3</v>
      </c>
      <c r="E621">
        <f t="shared" si="65"/>
        <v>55</v>
      </c>
      <c r="F621" s="12">
        <f>ROUNDDOWN(VLOOKUP(C621,$M$7:$N$10,2,FALSE)*E621,)</f>
        <v>49</v>
      </c>
      <c r="G621" s="12">
        <f t="shared" si="63"/>
        <v>0</v>
      </c>
      <c r="H621" s="4">
        <f t="shared" si="69"/>
        <v>0</v>
      </c>
      <c r="I621" s="4">
        <f t="shared" si="67"/>
        <v>1470</v>
      </c>
      <c r="J621" s="12">
        <f t="shared" si="64"/>
        <v>1470</v>
      </c>
      <c r="K621">
        <f t="shared" si="68"/>
        <v>111580</v>
      </c>
    </row>
    <row r="622" spans="1:11" x14ac:dyDescent="0.25">
      <c r="A622" s="2">
        <v>45547</v>
      </c>
      <c r="B622" s="4">
        <f t="shared" si="66"/>
        <v>9</v>
      </c>
      <c r="C622" s="2" t="s">
        <v>2</v>
      </c>
      <c r="D622">
        <f t="shared" si="62"/>
        <v>4</v>
      </c>
      <c r="E622">
        <f t="shared" si="65"/>
        <v>55</v>
      </c>
      <c r="F622" s="12">
        <f>ROUNDDOWN(VLOOKUP(C622,$M$7:$N$10,2,FALSE)*E622,)</f>
        <v>49</v>
      </c>
      <c r="G622" s="12">
        <f t="shared" si="63"/>
        <v>0</v>
      </c>
      <c r="H622" s="4">
        <f t="shared" si="69"/>
        <v>0</v>
      </c>
      <c r="I622" s="4">
        <f t="shared" si="67"/>
        <v>1470</v>
      </c>
      <c r="J622" s="12">
        <f t="shared" si="64"/>
        <v>1470</v>
      </c>
      <c r="K622">
        <f t="shared" si="68"/>
        <v>113050</v>
      </c>
    </row>
    <row r="623" spans="1:11" x14ac:dyDescent="0.25">
      <c r="A623" s="2">
        <v>45548</v>
      </c>
      <c r="B623" s="4">
        <f t="shared" si="66"/>
        <v>9</v>
      </c>
      <c r="C623" s="2" t="s">
        <v>2</v>
      </c>
      <c r="D623">
        <f t="shared" ref="D623:D686" si="70">WEEKDAY(A623,2)</f>
        <v>5</v>
      </c>
      <c r="E623">
        <f t="shared" si="65"/>
        <v>55</v>
      </c>
      <c r="F623" s="12">
        <f>ROUNDDOWN(VLOOKUP(C623,$M$7:$N$10,2,FALSE)*E623,)</f>
        <v>49</v>
      </c>
      <c r="G623" s="12">
        <f t="shared" si="63"/>
        <v>0</v>
      </c>
      <c r="H623" s="4">
        <f t="shared" si="69"/>
        <v>0</v>
      </c>
      <c r="I623" s="4">
        <f t="shared" si="67"/>
        <v>1470</v>
      </c>
      <c r="J623" s="12">
        <f t="shared" si="64"/>
        <v>1470</v>
      </c>
      <c r="K623">
        <f t="shared" si="68"/>
        <v>114520</v>
      </c>
    </row>
    <row r="624" spans="1:11" x14ac:dyDescent="0.25">
      <c r="A624" s="2">
        <v>45549</v>
      </c>
      <c r="B624" s="4">
        <f t="shared" si="66"/>
        <v>9</v>
      </c>
      <c r="C624" s="2" t="s">
        <v>2</v>
      </c>
      <c r="D624">
        <f t="shared" si="70"/>
        <v>6</v>
      </c>
      <c r="E624">
        <f t="shared" si="65"/>
        <v>55</v>
      </c>
      <c r="F624" s="12">
        <f>ROUNDDOWN(VLOOKUP(C624,$M$7:$N$10,2,FALSE)*E624,)</f>
        <v>49</v>
      </c>
      <c r="G624" s="12">
        <f t="shared" si="63"/>
        <v>0</v>
      </c>
      <c r="H624" s="4">
        <f t="shared" si="69"/>
        <v>0</v>
      </c>
      <c r="I624" s="4">
        <f t="shared" si="67"/>
        <v>0</v>
      </c>
      <c r="J624" s="12">
        <f t="shared" si="64"/>
        <v>0</v>
      </c>
      <c r="K624">
        <f t="shared" si="68"/>
        <v>114520</v>
      </c>
    </row>
    <row r="625" spans="1:11" x14ac:dyDescent="0.25">
      <c r="A625" s="2">
        <v>45550</v>
      </c>
      <c r="B625" s="4">
        <f t="shared" si="66"/>
        <v>9</v>
      </c>
      <c r="C625" s="2" t="s">
        <v>2</v>
      </c>
      <c r="D625">
        <f t="shared" si="70"/>
        <v>7</v>
      </c>
      <c r="E625">
        <f t="shared" si="65"/>
        <v>55</v>
      </c>
      <c r="F625" s="12">
        <f>ROUNDDOWN(VLOOKUP(C625,$M$7:$N$10,2,FALSE)*E625,)</f>
        <v>49</v>
      </c>
      <c r="G625" s="12">
        <f t="shared" si="63"/>
        <v>0</v>
      </c>
      <c r="H625" s="4">
        <f t="shared" si="69"/>
        <v>825</v>
      </c>
      <c r="I625" s="4">
        <f t="shared" si="67"/>
        <v>0</v>
      </c>
      <c r="J625" s="12">
        <f t="shared" si="64"/>
        <v>-825</v>
      </c>
      <c r="K625">
        <f t="shared" si="68"/>
        <v>113695</v>
      </c>
    </row>
    <row r="626" spans="1:11" x14ac:dyDescent="0.25">
      <c r="A626" s="2">
        <v>45551</v>
      </c>
      <c r="B626" s="4">
        <f t="shared" si="66"/>
        <v>9</v>
      </c>
      <c r="C626" s="2" t="s">
        <v>2</v>
      </c>
      <c r="D626">
        <f t="shared" si="70"/>
        <v>1</v>
      </c>
      <c r="E626">
        <f t="shared" si="65"/>
        <v>55</v>
      </c>
      <c r="F626" s="12">
        <f>ROUNDDOWN(VLOOKUP(C626,$M$7:$N$10,2,FALSE)*E626,)</f>
        <v>49</v>
      </c>
      <c r="G626" s="12">
        <f t="shared" si="63"/>
        <v>0</v>
      </c>
      <c r="H626" s="4">
        <f t="shared" si="69"/>
        <v>0</v>
      </c>
      <c r="I626" s="4">
        <f t="shared" si="67"/>
        <v>1470</v>
      </c>
      <c r="J626" s="12">
        <f t="shared" si="64"/>
        <v>1470</v>
      </c>
      <c r="K626">
        <f t="shared" si="68"/>
        <v>115165</v>
      </c>
    </row>
    <row r="627" spans="1:11" x14ac:dyDescent="0.25">
      <c r="A627" s="2">
        <v>45552</v>
      </c>
      <c r="B627" s="4">
        <f t="shared" si="66"/>
        <v>9</v>
      </c>
      <c r="C627" s="2" t="s">
        <v>2</v>
      </c>
      <c r="D627">
        <f t="shared" si="70"/>
        <v>2</v>
      </c>
      <c r="E627">
        <f t="shared" si="65"/>
        <v>55</v>
      </c>
      <c r="F627" s="12">
        <f>ROUNDDOWN(VLOOKUP(C627,$M$7:$N$10,2,FALSE)*E627,)</f>
        <v>49</v>
      </c>
      <c r="G627" s="12">
        <f t="shared" si="63"/>
        <v>0</v>
      </c>
      <c r="H627" s="4">
        <f t="shared" si="69"/>
        <v>0</v>
      </c>
      <c r="I627" s="4">
        <f t="shared" si="67"/>
        <v>1470</v>
      </c>
      <c r="J627" s="12">
        <f t="shared" si="64"/>
        <v>1470</v>
      </c>
      <c r="K627">
        <f t="shared" si="68"/>
        <v>116635</v>
      </c>
    </row>
    <row r="628" spans="1:11" x14ac:dyDescent="0.25">
      <c r="A628" s="2">
        <v>45553</v>
      </c>
      <c r="B628" s="4">
        <f t="shared" si="66"/>
        <v>9</v>
      </c>
      <c r="C628" s="2" t="s">
        <v>2</v>
      </c>
      <c r="D628">
        <f t="shared" si="70"/>
        <v>3</v>
      </c>
      <c r="E628">
        <f t="shared" si="65"/>
        <v>55</v>
      </c>
      <c r="F628" s="12">
        <f>ROUNDDOWN(VLOOKUP(C628,$M$7:$N$10,2,FALSE)*E628,)</f>
        <v>49</v>
      </c>
      <c r="G628" s="12">
        <f t="shared" si="63"/>
        <v>0</v>
      </c>
      <c r="H628" s="4">
        <f t="shared" si="69"/>
        <v>0</v>
      </c>
      <c r="I628" s="4">
        <f t="shared" si="67"/>
        <v>1470</v>
      </c>
      <c r="J628" s="12">
        <f t="shared" si="64"/>
        <v>1470</v>
      </c>
      <c r="K628">
        <f t="shared" si="68"/>
        <v>118105</v>
      </c>
    </row>
    <row r="629" spans="1:11" x14ac:dyDescent="0.25">
      <c r="A629" s="2">
        <v>45554</v>
      </c>
      <c r="B629" s="4">
        <f t="shared" si="66"/>
        <v>9</v>
      </c>
      <c r="C629" s="2" t="s">
        <v>2</v>
      </c>
      <c r="D629">
        <f t="shared" si="70"/>
        <v>4</v>
      </c>
      <c r="E629">
        <f t="shared" si="65"/>
        <v>55</v>
      </c>
      <c r="F629" s="12">
        <f>ROUNDDOWN(VLOOKUP(C629,$M$7:$N$10,2,FALSE)*E629,)</f>
        <v>49</v>
      </c>
      <c r="G629" s="12">
        <f t="shared" ref="G629:G692" si="71">IF(E629&lt;&gt;E630, 2400,0)</f>
        <v>0</v>
      </c>
      <c r="H629" s="4">
        <f t="shared" si="69"/>
        <v>0</v>
      </c>
      <c r="I629" s="4">
        <f t="shared" si="67"/>
        <v>1470</v>
      </c>
      <c r="J629" s="12">
        <f t="shared" si="64"/>
        <v>1470</v>
      </c>
      <c r="K629">
        <f t="shared" si="68"/>
        <v>119575</v>
      </c>
    </row>
    <row r="630" spans="1:11" x14ac:dyDescent="0.25">
      <c r="A630" s="2">
        <v>45555</v>
      </c>
      <c r="B630" s="4">
        <f t="shared" si="66"/>
        <v>9</v>
      </c>
      <c r="C630" s="2" t="s">
        <v>2</v>
      </c>
      <c r="D630">
        <f t="shared" si="70"/>
        <v>5</v>
      </c>
      <c r="E630">
        <f t="shared" si="65"/>
        <v>55</v>
      </c>
      <c r="F630" s="12">
        <f>ROUNDDOWN(VLOOKUP(C630,$M$7:$N$10,2,FALSE)*E630,)</f>
        <v>49</v>
      </c>
      <c r="G630" s="12">
        <f t="shared" si="71"/>
        <v>0</v>
      </c>
      <c r="H630" s="4">
        <f t="shared" si="69"/>
        <v>0</v>
      </c>
      <c r="I630" s="4">
        <f t="shared" si="67"/>
        <v>1470</v>
      </c>
      <c r="J630" s="12">
        <f t="shared" si="64"/>
        <v>1470</v>
      </c>
      <c r="K630">
        <f t="shared" si="68"/>
        <v>121045</v>
      </c>
    </row>
    <row r="631" spans="1:11" x14ac:dyDescent="0.25">
      <c r="A631" s="2">
        <v>45556</v>
      </c>
      <c r="B631" s="4">
        <f t="shared" si="66"/>
        <v>9</v>
      </c>
      <c r="C631" s="2" t="s">
        <v>2</v>
      </c>
      <c r="D631">
        <f t="shared" si="70"/>
        <v>6</v>
      </c>
      <c r="E631">
        <f t="shared" si="65"/>
        <v>55</v>
      </c>
      <c r="F631" s="12">
        <f>ROUNDDOWN(VLOOKUP(C631,$M$7:$N$10,2,FALSE)*E631,)</f>
        <v>49</v>
      </c>
      <c r="G631" s="12">
        <f t="shared" si="71"/>
        <v>0</v>
      </c>
      <c r="H631" s="4">
        <f t="shared" si="69"/>
        <v>0</v>
      </c>
      <c r="I631" s="4">
        <f t="shared" si="67"/>
        <v>0</v>
      </c>
      <c r="J631" s="12">
        <f t="shared" ref="J631:J694" si="72">I631-H631-G631</f>
        <v>0</v>
      </c>
      <c r="K631">
        <f t="shared" si="68"/>
        <v>121045</v>
      </c>
    </row>
    <row r="632" spans="1:11" x14ac:dyDescent="0.25">
      <c r="A632" s="2">
        <v>45557</v>
      </c>
      <c r="B632" s="4">
        <f t="shared" si="66"/>
        <v>9</v>
      </c>
      <c r="C632" s="2" t="s">
        <v>2</v>
      </c>
      <c r="D632">
        <f t="shared" si="70"/>
        <v>7</v>
      </c>
      <c r="E632">
        <f t="shared" ref="E632:E695" si="73">IF(B631&lt;&gt;B632,E631+3,E631)</f>
        <v>55</v>
      </c>
      <c r="F632" s="12">
        <f>ROUNDDOWN(VLOOKUP(C632,$M$7:$N$10,2,FALSE)*E632,)</f>
        <v>49</v>
      </c>
      <c r="G632" s="12">
        <f t="shared" si="71"/>
        <v>0</v>
      </c>
      <c r="H632" s="4">
        <f t="shared" si="69"/>
        <v>825</v>
      </c>
      <c r="I632" s="4">
        <f t="shared" si="67"/>
        <v>0</v>
      </c>
      <c r="J632" s="12">
        <f t="shared" si="72"/>
        <v>-825</v>
      </c>
      <c r="K632">
        <f t="shared" si="68"/>
        <v>120220</v>
      </c>
    </row>
    <row r="633" spans="1:11" x14ac:dyDescent="0.25">
      <c r="A633" s="2">
        <v>45558</v>
      </c>
      <c r="B633" s="4">
        <f t="shared" si="66"/>
        <v>9</v>
      </c>
      <c r="C633" s="2" t="s">
        <v>3</v>
      </c>
      <c r="D633">
        <f t="shared" si="70"/>
        <v>1</v>
      </c>
      <c r="E633">
        <f t="shared" si="73"/>
        <v>55</v>
      </c>
      <c r="F633" s="12">
        <f>ROUNDDOWN(VLOOKUP(C633,$M$7:$N$10,2,FALSE)*E633,)</f>
        <v>22</v>
      </c>
      <c r="G633" s="12">
        <f t="shared" si="71"/>
        <v>0</v>
      </c>
      <c r="H633" s="4">
        <f t="shared" si="69"/>
        <v>0</v>
      </c>
      <c r="I633" s="4">
        <f t="shared" si="67"/>
        <v>660</v>
      </c>
      <c r="J633" s="12">
        <f t="shared" si="72"/>
        <v>660</v>
      </c>
      <c r="K633">
        <f t="shared" si="68"/>
        <v>120880</v>
      </c>
    </row>
    <row r="634" spans="1:11" x14ac:dyDescent="0.25">
      <c r="A634" s="2">
        <v>45559</v>
      </c>
      <c r="B634" s="4">
        <f t="shared" si="66"/>
        <v>9</v>
      </c>
      <c r="C634" s="2" t="s">
        <v>3</v>
      </c>
      <c r="D634">
        <f t="shared" si="70"/>
        <v>2</v>
      </c>
      <c r="E634">
        <f t="shared" si="73"/>
        <v>55</v>
      </c>
      <c r="F634" s="12">
        <f>ROUNDDOWN(VLOOKUP(C634,$M$7:$N$10,2,FALSE)*E634,)</f>
        <v>22</v>
      </c>
      <c r="G634" s="12">
        <f t="shared" si="71"/>
        <v>0</v>
      </c>
      <c r="H634" s="4">
        <f t="shared" si="69"/>
        <v>0</v>
      </c>
      <c r="I634" s="4">
        <f t="shared" si="67"/>
        <v>660</v>
      </c>
      <c r="J634" s="12">
        <f t="shared" si="72"/>
        <v>660</v>
      </c>
      <c r="K634">
        <f t="shared" si="68"/>
        <v>121540</v>
      </c>
    </row>
    <row r="635" spans="1:11" x14ac:dyDescent="0.25">
      <c r="A635" s="2">
        <v>45560</v>
      </c>
      <c r="B635" s="4">
        <f t="shared" si="66"/>
        <v>9</v>
      </c>
      <c r="C635" s="2" t="s">
        <v>3</v>
      </c>
      <c r="D635">
        <f t="shared" si="70"/>
        <v>3</v>
      </c>
      <c r="E635">
        <f t="shared" si="73"/>
        <v>55</v>
      </c>
      <c r="F635" s="12">
        <f>ROUNDDOWN(VLOOKUP(C635,$M$7:$N$10,2,FALSE)*E635,)</f>
        <v>22</v>
      </c>
      <c r="G635" s="12">
        <f t="shared" si="71"/>
        <v>0</v>
      </c>
      <c r="H635" s="4">
        <f t="shared" si="69"/>
        <v>0</v>
      </c>
      <c r="I635" s="4">
        <f t="shared" si="67"/>
        <v>660</v>
      </c>
      <c r="J635" s="12">
        <f t="shared" si="72"/>
        <v>660</v>
      </c>
      <c r="K635">
        <f t="shared" si="68"/>
        <v>122200</v>
      </c>
    </row>
    <row r="636" spans="1:11" x14ac:dyDescent="0.25">
      <c r="A636" s="2">
        <v>45561</v>
      </c>
      <c r="B636" s="4">
        <f t="shared" si="66"/>
        <v>9</v>
      </c>
      <c r="C636" s="2" t="s">
        <v>3</v>
      </c>
      <c r="D636">
        <f t="shared" si="70"/>
        <v>4</v>
      </c>
      <c r="E636">
        <f t="shared" si="73"/>
        <v>55</v>
      </c>
      <c r="F636" s="12">
        <f>ROUNDDOWN(VLOOKUP(C636,$M$7:$N$10,2,FALSE)*E636,)</f>
        <v>22</v>
      </c>
      <c r="G636" s="12">
        <f t="shared" si="71"/>
        <v>0</v>
      </c>
      <c r="H636" s="4">
        <f t="shared" si="69"/>
        <v>0</v>
      </c>
      <c r="I636" s="4">
        <f t="shared" si="67"/>
        <v>660</v>
      </c>
      <c r="J636" s="12">
        <f t="shared" si="72"/>
        <v>660</v>
      </c>
      <c r="K636">
        <f t="shared" si="68"/>
        <v>122860</v>
      </c>
    </row>
    <row r="637" spans="1:11" x14ac:dyDescent="0.25">
      <c r="A637" s="2">
        <v>45562</v>
      </c>
      <c r="B637" s="4">
        <f t="shared" si="66"/>
        <v>9</v>
      </c>
      <c r="C637" s="2" t="s">
        <v>3</v>
      </c>
      <c r="D637">
        <f t="shared" si="70"/>
        <v>5</v>
      </c>
      <c r="E637">
        <f t="shared" si="73"/>
        <v>55</v>
      </c>
      <c r="F637" s="12">
        <f>ROUNDDOWN(VLOOKUP(C637,$M$7:$N$10,2,FALSE)*E637,)</f>
        <v>22</v>
      </c>
      <c r="G637" s="12">
        <f t="shared" si="71"/>
        <v>0</v>
      </c>
      <c r="H637" s="4">
        <f t="shared" si="69"/>
        <v>0</v>
      </c>
      <c r="I637" s="4">
        <f t="shared" si="67"/>
        <v>660</v>
      </c>
      <c r="J637" s="12">
        <f t="shared" si="72"/>
        <v>660</v>
      </c>
      <c r="K637">
        <f t="shared" si="68"/>
        <v>123520</v>
      </c>
    </row>
    <row r="638" spans="1:11" x14ac:dyDescent="0.25">
      <c r="A638" s="2">
        <v>45563</v>
      </c>
      <c r="B638" s="4">
        <f t="shared" si="66"/>
        <v>9</v>
      </c>
      <c r="C638" s="2" t="s">
        <v>3</v>
      </c>
      <c r="D638">
        <f t="shared" si="70"/>
        <v>6</v>
      </c>
      <c r="E638">
        <f t="shared" si="73"/>
        <v>55</v>
      </c>
      <c r="F638" s="12">
        <f>ROUNDDOWN(VLOOKUP(C638,$M$7:$N$10,2,FALSE)*E638,)</f>
        <v>22</v>
      </c>
      <c r="G638" s="12">
        <f t="shared" si="71"/>
        <v>0</v>
      </c>
      <c r="H638" s="4">
        <f t="shared" si="69"/>
        <v>0</v>
      </c>
      <c r="I638" s="4">
        <f t="shared" si="67"/>
        <v>0</v>
      </c>
      <c r="J638" s="12">
        <f t="shared" si="72"/>
        <v>0</v>
      </c>
      <c r="K638">
        <f t="shared" si="68"/>
        <v>123520</v>
      </c>
    </row>
    <row r="639" spans="1:11" x14ac:dyDescent="0.25">
      <c r="A639" s="2">
        <v>45564</v>
      </c>
      <c r="B639" s="4">
        <f t="shared" si="66"/>
        <v>9</v>
      </c>
      <c r="C639" s="2" t="s">
        <v>3</v>
      </c>
      <c r="D639">
        <f t="shared" si="70"/>
        <v>7</v>
      </c>
      <c r="E639">
        <f t="shared" si="73"/>
        <v>55</v>
      </c>
      <c r="F639" s="12">
        <f>ROUNDDOWN(VLOOKUP(C639,$M$7:$N$10,2,FALSE)*E639,)</f>
        <v>22</v>
      </c>
      <c r="G639" s="12">
        <f t="shared" si="71"/>
        <v>0</v>
      </c>
      <c r="H639" s="4">
        <f t="shared" si="69"/>
        <v>825</v>
      </c>
      <c r="I639" s="4">
        <f t="shared" si="67"/>
        <v>0</v>
      </c>
      <c r="J639" s="12">
        <f t="shared" si="72"/>
        <v>-825</v>
      </c>
      <c r="K639">
        <f t="shared" si="68"/>
        <v>122695</v>
      </c>
    </row>
    <row r="640" spans="1:11" x14ac:dyDescent="0.25">
      <c r="A640" s="2">
        <v>45565</v>
      </c>
      <c r="B640" s="4">
        <f t="shared" si="66"/>
        <v>9</v>
      </c>
      <c r="C640" s="2" t="s">
        <v>3</v>
      </c>
      <c r="D640">
        <f t="shared" si="70"/>
        <v>1</v>
      </c>
      <c r="E640">
        <f t="shared" si="73"/>
        <v>55</v>
      </c>
      <c r="F640" s="12">
        <f>ROUNDDOWN(VLOOKUP(C640,$M$7:$N$10,2,FALSE)*E640,)</f>
        <v>22</v>
      </c>
      <c r="G640" s="12">
        <f t="shared" si="71"/>
        <v>2400</v>
      </c>
      <c r="H640" s="4">
        <f t="shared" si="69"/>
        <v>0</v>
      </c>
      <c r="I640" s="4">
        <f t="shared" si="67"/>
        <v>660</v>
      </c>
      <c r="J640" s="12">
        <f t="shared" si="72"/>
        <v>-1740</v>
      </c>
      <c r="K640">
        <f t="shared" si="68"/>
        <v>120955</v>
      </c>
    </row>
    <row r="641" spans="1:11" x14ac:dyDescent="0.25">
      <c r="A641" s="2">
        <v>45566</v>
      </c>
      <c r="B641" s="4">
        <f t="shared" si="66"/>
        <v>10</v>
      </c>
      <c r="C641" s="2" t="s">
        <v>3</v>
      </c>
      <c r="D641">
        <f t="shared" si="70"/>
        <v>2</v>
      </c>
      <c r="E641">
        <f t="shared" si="73"/>
        <v>58</v>
      </c>
      <c r="F641" s="12">
        <f>ROUNDDOWN(VLOOKUP(C641,$M$7:$N$10,2,FALSE)*E641,)</f>
        <v>23</v>
      </c>
      <c r="G641" s="12">
        <f t="shared" si="71"/>
        <v>0</v>
      </c>
      <c r="H641" s="4">
        <f t="shared" si="69"/>
        <v>0</v>
      </c>
      <c r="I641" s="4">
        <f t="shared" si="67"/>
        <v>690</v>
      </c>
      <c r="J641" s="12">
        <f t="shared" si="72"/>
        <v>690</v>
      </c>
      <c r="K641">
        <f t="shared" si="68"/>
        <v>121645</v>
      </c>
    </row>
    <row r="642" spans="1:11" x14ac:dyDescent="0.25">
      <c r="A642" s="2">
        <v>45567</v>
      </c>
      <c r="B642" s="4">
        <f t="shared" si="66"/>
        <v>10</v>
      </c>
      <c r="C642" s="2" t="s">
        <v>3</v>
      </c>
      <c r="D642">
        <f t="shared" si="70"/>
        <v>3</v>
      </c>
      <c r="E642">
        <f t="shared" si="73"/>
        <v>58</v>
      </c>
      <c r="F642" s="12">
        <f>ROUNDDOWN(VLOOKUP(C642,$M$7:$N$10,2,FALSE)*E642,)</f>
        <v>23</v>
      </c>
      <c r="G642" s="12">
        <f t="shared" si="71"/>
        <v>0</v>
      </c>
      <c r="H642" s="4">
        <f t="shared" si="69"/>
        <v>0</v>
      </c>
      <c r="I642" s="4">
        <f t="shared" si="67"/>
        <v>690</v>
      </c>
      <c r="J642" s="12">
        <f t="shared" si="72"/>
        <v>690</v>
      </c>
      <c r="K642">
        <f t="shared" si="68"/>
        <v>122335</v>
      </c>
    </row>
    <row r="643" spans="1:11" x14ac:dyDescent="0.25">
      <c r="A643" s="2">
        <v>45568</v>
      </c>
      <c r="B643" s="4">
        <f t="shared" ref="B643:B706" si="74">MONTH(A643)</f>
        <v>10</v>
      </c>
      <c r="C643" s="2" t="s">
        <v>3</v>
      </c>
      <c r="D643">
        <f t="shared" si="70"/>
        <v>4</v>
      </c>
      <c r="E643">
        <f t="shared" si="73"/>
        <v>58</v>
      </c>
      <c r="F643" s="12">
        <f>ROUNDDOWN(VLOOKUP(C643,$M$7:$N$10,2,FALSE)*E643,)</f>
        <v>23</v>
      </c>
      <c r="G643" s="12">
        <f t="shared" si="71"/>
        <v>0</v>
      </c>
      <c r="H643" s="4">
        <f t="shared" si="69"/>
        <v>0</v>
      </c>
      <c r="I643" s="4">
        <f t="shared" si="67"/>
        <v>690</v>
      </c>
      <c r="J643" s="12">
        <f t="shared" si="72"/>
        <v>690</v>
      </c>
      <c r="K643">
        <f t="shared" si="68"/>
        <v>123025</v>
      </c>
    </row>
    <row r="644" spans="1:11" x14ac:dyDescent="0.25">
      <c r="A644" s="2">
        <v>45569</v>
      </c>
      <c r="B644" s="4">
        <f t="shared" si="74"/>
        <v>10</v>
      </c>
      <c r="C644" s="2" t="s">
        <v>3</v>
      </c>
      <c r="D644">
        <f t="shared" si="70"/>
        <v>5</v>
      </c>
      <c r="E644">
        <f t="shared" si="73"/>
        <v>58</v>
      </c>
      <c r="F644" s="12">
        <f>ROUNDDOWN(VLOOKUP(C644,$M$7:$N$10,2,FALSE)*E644,)</f>
        <v>23</v>
      </c>
      <c r="G644" s="12">
        <f t="shared" si="71"/>
        <v>0</v>
      </c>
      <c r="H644" s="4">
        <f t="shared" si="69"/>
        <v>0</v>
      </c>
      <c r="I644" s="4">
        <f t="shared" ref="I644:I707" si="75">IF(D644&lt;=5,F644*$N$4,0)</f>
        <v>690</v>
      </c>
      <c r="J644" s="12">
        <f t="shared" si="72"/>
        <v>690</v>
      </c>
      <c r="K644">
        <f t="shared" ref="K644:K707" si="76">K643+J644</f>
        <v>123715</v>
      </c>
    </row>
    <row r="645" spans="1:11" x14ac:dyDescent="0.25">
      <c r="A645" s="2">
        <v>45570</v>
      </c>
      <c r="B645" s="4">
        <f t="shared" si="74"/>
        <v>10</v>
      </c>
      <c r="C645" s="2" t="s">
        <v>3</v>
      </c>
      <c r="D645">
        <f t="shared" si="70"/>
        <v>6</v>
      </c>
      <c r="E645">
        <f t="shared" si="73"/>
        <v>58</v>
      </c>
      <c r="F645" s="12">
        <f>ROUNDDOWN(VLOOKUP(C645,$M$7:$N$10,2,FALSE)*E645,)</f>
        <v>23</v>
      </c>
      <c r="G645" s="12">
        <f t="shared" si="71"/>
        <v>0</v>
      </c>
      <c r="H645" s="4">
        <f t="shared" si="69"/>
        <v>0</v>
      </c>
      <c r="I645" s="4">
        <f t="shared" si="75"/>
        <v>0</v>
      </c>
      <c r="J645" s="12">
        <f t="shared" si="72"/>
        <v>0</v>
      </c>
      <c r="K645">
        <f t="shared" si="76"/>
        <v>123715</v>
      </c>
    </row>
    <row r="646" spans="1:11" x14ac:dyDescent="0.25">
      <c r="A646" s="2">
        <v>45571</v>
      </c>
      <c r="B646" s="4">
        <f t="shared" si="74"/>
        <v>10</v>
      </c>
      <c r="C646" s="2" t="s">
        <v>3</v>
      </c>
      <c r="D646">
        <f t="shared" si="70"/>
        <v>7</v>
      </c>
      <c r="E646">
        <f t="shared" si="73"/>
        <v>58</v>
      </c>
      <c r="F646" s="12">
        <f>ROUNDDOWN(VLOOKUP(C646,$M$7:$N$10,2,FALSE)*E646,)</f>
        <v>23</v>
      </c>
      <c r="G646" s="12">
        <f t="shared" si="71"/>
        <v>0</v>
      </c>
      <c r="H646" s="4">
        <f t="shared" si="69"/>
        <v>870</v>
      </c>
      <c r="I646" s="4">
        <f t="shared" si="75"/>
        <v>0</v>
      </c>
      <c r="J646" s="12">
        <f t="shared" si="72"/>
        <v>-870</v>
      </c>
      <c r="K646">
        <f t="shared" si="76"/>
        <v>122845</v>
      </c>
    </row>
    <row r="647" spans="1:11" x14ac:dyDescent="0.25">
      <c r="A647" s="2">
        <v>45572</v>
      </c>
      <c r="B647" s="4">
        <f t="shared" si="74"/>
        <v>10</v>
      </c>
      <c r="C647" s="2" t="s">
        <v>3</v>
      </c>
      <c r="D647">
        <f t="shared" si="70"/>
        <v>1</v>
      </c>
      <c r="E647">
        <f t="shared" si="73"/>
        <v>58</v>
      </c>
      <c r="F647" s="12">
        <f>ROUNDDOWN(VLOOKUP(C647,$M$7:$N$10,2,FALSE)*E647,)</f>
        <v>23</v>
      </c>
      <c r="G647" s="12">
        <f t="shared" si="71"/>
        <v>0</v>
      </c>
      <c r="H647" s="4">
        <f t="shared" ref="H647:H710" si="77">IF(D647&lt;=5,0,IF(D647=7,$N$5*E647,0))</f>
        <v>0</v>
      </c>
      <c r="I647" s="4">
        <f t="shared" si="75"/>
        <v>690</v>
      </c>
      <c r="J647" s="12">
        <f t="shared" si="72"/>
        <v>690</v>
      </c>
      <c r="K647">
        <f t="shared" si="76"/>
        <v>123535</v>
      </c>
    </row>
    <row r="648" spans="1:11" x14ac:dyDescent="0.25">
      <c r="A648" s="2">
        <v>45573</v>
      </c>
      <c r="B648" s="4">
        <f t="shared" si="74"/>
        <v>10</v>
      </c>
      <c r="C648" s="2" t="s">
        <v>3</v>
      </c>
      <c r="D648">
        <f t="shared" si="70"/>
        <v>2</v>
      </c>
      <c r="E648">
        <f t="shared" si="73"/>
        <v>58</v>
      </c>
      <c r="F648" s="12">
        <f>ROUNDDOWN(VLOOKUP(C648,$M$7:$N$10,2,FALSE)*E648,)</f>
        <v>23</v>
      </c>
      <c r="G648" s="12">
        <f t="shared" si="71"/>
        <v>0</v>
      </c>
      <c r="H648" s="4">
        <f t="shared" si="77"/>
        <v>0</v>
      </c>
      <c r="I648" s="4">
        <f t="shared" si="75"/>
        <v>690</v>
      </c>
      <c r="J648" s="12">
        <f t="shared" si="72"/>
        <v>690</v>
      </c>
      <c r="K648">
        <f t="shared" si="76"/>
        <v>124225</v>
      </c>
    </row>
    <row r="649" spans="1:11" x14ac:dyDescent="0.25">
      <c r="A649" s="2">
        <v>45574</v>
      </c>
      <c r="B649" s="4">
        <f t="shared" si="74"/>
        <v>10</v>
      </c>
      <c r="C649" s="2" t="s">
        <v>3</v>
      </c>
      <c r="D649">
        <f t="shared" si="70"/>
        <v>3</v>
      </c>
      <c r="E649">
        <f t="shared" si="73"/>
        <v>58</v>
      </c>
      <c r="F649" s="12">
        <f>ROUNDDOWN(VLOOKUP(C649,$M$7:$N$10,2,FALSE)*E649,)</f>
        <v>23</v>
      </c>
      <c r="G649" s="12">
        <f t="shared" si="71"/>
        <v>0</v>
      </c>
      <c r="H649" s="4">
        <f t="shared" si="77"/>
        <v>0</v>
      </c>
      <c r="I649" s="4">
        <f t="shared" si="75"/>
        <v>690</v>
      </c>
      <c r="J649" s="12">
        <f t="shared" si="72"/>
        <v>690</v>
      </c>
      <c r="K649">
        <f t="shared" si="76"/>
        <v>124915</v>
      </c>
    </row>
    <row r="650" spans="1:11" x14ac:dyDescent="0.25">
      <c r="A650" s="2">
        <v>45575</v>
      </c>
      <c r="B650" s="4">
        <f t="shared" si="74"/>
        <v>10</v>
      </c>
      <c r="C650" s="2" t="s">
        <v>3</v>
      </c>
      <c r="D650">
        <f t="shared" si="70"/>
        <v>4</v>
      </c>
      <c r="E650">
        <f t="shared" si="73"/>
        <v>58</v>
      </c>
      <c r="F650" s="12">
        <f>ROUNDDOWN(VLOOKUP(C650,$M$7:$N$10,2,FALSE)*E650,)</f>
        <v>23</v>
      </c>
      <c r="G650" s="12">
        <f t="shared" si="71"/>
        <v>0</v>
      </c>
      <c r="H650" s="4">
        <f t="shared" si="77"/>
        <v>0</v>
      </c>
      <c r="I650" s="4">
        <f t="shared" si="75"/>
        <v>690</v>
      </c>
      <c r="J650" s="12">
        <f t="shared" si="72"/>
        <v>690</v>
      </c>
      <c r="K650">
        <f t="shared" si="76"/>
        <v>125605</v>
      </c>
    </row>
    <row r="651" spans="1:11" x14ac:dyDescent="0.25">
      <c r="A651" s="2">
        <v>45576</v>
      </c>
      <c r="B651" s="4">
        <f t="shared" si="74"/>
        <v>10</v>
      </c>
      <c r="C651" s="2" t="s">
        <v>3</v>
      </c>
      <c r="D651">
        <f t="shared" si="70"/>
        <v>5</v>
      </c>
      <c r="E651">
        <f t="shared" si="73"/>
        <v>58</v>
      </c>
      <c r="F651" s="12">
        <f>ROUNDDOWN(VLOOKUP(C651,$M$7:$N$10,2,FALSE)*E651,)</f>
        <v>23</v>
      </c>
      <c r="G651" s="12">
        <f t="shared" si="71"/>
        <v>0</v>
      </c>
      <c r="H651" s="4">
        <f t="shared" si="77"/>
        <v>0</v>
      </c>
      <c r="I651" s="4">
        <f t="shared" si="75"/>
        <v>690</v>
      </c>
      <c r="J651" s="12">
        <f t="shared" si="72"/>
        <v>690</v>
      </c>
      <c r="K651">
        <f t="shared" si="76"/>
        <v>126295</v>
      </c>
    </row>
    <row r="652" spans="1:11" x14ac:dyDescent="0.25">
      <c r="A652" s="2">
        <v>45577</v>
      </c>
      <c r="B652" s="4">
        <f t="shared" si="74"/>
        <v>10</v>
      </c>
      <c r="C652" s="2" t="s">
        <v>3</v>
      </c>
      <c r="D652">
        <f t="shared" si="70"/>
        <v>6</v>
      </c>
      <c r="E652">
        <f t="shared" si="73"/>
        <v>58</v>
      </c>
      <c r="F652" s="12">
        <f>ROUNDDOWN(VLOOKUP(C652,$M$7:$N$10,2,FALSE)*E652,)</f>
        <v>23</v>
      </c>
      <c r="G652" s="12">
        <f t="shared" si="71"/>
        <v>0</v>
      </c>
      <c r="H652" s="4">
        <f t="shared" si="77"/>
        <v>0</v>
      </c>
      <c r="I652" s="4">
        <f t="shared" si="75"/>
        <v>0</v>
      </c>
      <c r="J652" s="12">
        <f t="shared" si="72"/>
        <v>0</v>
      </c>
      <c r="K652">
        <f t="shared" si="76"/>
        <v>126295</v>
      </c>
    </row>
    <row r="653" spans="1:11" x14ac:dyDescent="0.25">
      <c r="A653" s="2">
        <v>45578</v>
      </c>
      <c r="B653" s="4">
        <f t="shared" si="74"/>
        <v>10</v>
      </c>
      <c r="C653" s="2" t="s">
        <v>3</v>
      </c>
      <c r="D653">
        <f t="shared" si="70"/>
        <v>7</v>
      </c>
      <c r="E653">
        <f t="shared" si="73"/>
        <v>58</v>
      </c>
      <c r="F653" s="12">
        <f>ROUNDDOWN(VLOOKUP(C653,$M$7:$N$10,2,FALSE)*E653,)</f>
        <v>23</v>
      </c>
      <c r="G653" s="12">
        <f t="shared" si="71"/>
        <v>0</v>
      </c>
      <c r="H653" s="4">
        <f t="shared" si="77"/>
        <v>870</v>
      </c>
      <c r="I653" s="4">
        <f t="shared" si="75"/>
        <v>0</v>
      </c>
      <c r="J653" s="12">
        <f t="shared" si="72"/>
        <v>-870</v>
      </c>
      <c r="K653">
        <f t="shared" si="76"/>
        <v>125425</v>
      </c>
    </row>
    <row r="654" spans="1:11" x14ac:dyDescent="0.25">
      <c r="A654" s="2">
        <v>45579</v>
      </c>
      <c r="B654" s="4">
        <f t="shared" si="74"/>
        <v>10</v>
      </c>
      <c r="C654" s="2" t="s">
        <v>3</v>
      </c>
      <c r="D654">
        <f t="shared" si="70"/>
        <v>1</v>
      </c>
      <c r="E654">
        <f t="shared" si="73"/>
        <v>58</v>
      </c>
      <c r="F654" s="12">
        <f>ROUNDDOWN(VLOOKUP(C654,$M$7:$N$10,2,FALSE)*E654,)</f>
        <v>23</v>
      </c>
      <c r="G654" s="12">
        <f t="shared" si="71"/>
        <v>0</v>
      </c>
      <c r="H654" s="4">
        <f t="shared" si="77"/>
        <v>0</v>
      </c>
      <c r="I654" s="4">
        <f t="shared" si="75"/>
        <v>690</v>
      </c>
      <c r="J654" s="12">
        <f t="shared" si="72"/>
        <v>690</v>
      </c>
      <c r="K654">
        <f t="shared" si="76"/>
        <v>126115</v>
      </c>
    </row>
    <row r="655" spans="1:11" x14ac:dyDescent="0.25">
      <c r="A655" s="2">
        <v>45580</v>
      </c>
      <c r="B655" s="4">
        <f t="shared" si="74"/>
        <v>10</v>
      </c>
      <c r="C655" s="2" t="s">
        <v>3</v>
      </c>
      <c r="D655">
        <f t="shared" si="70"/>
        <v>2</v>
      </c>
      <c r="E655">
        <f t="shared" si="73"/>
        <v>58</v>
      </c>
      <c r="F655" s="12">
        <f>ROUNDDOWN(VLOOKUP(C655,$M$7:$N$10,2,FALSE)*E655,)</f>
        <v>23</v>
      </c>
      <c r="G655" s="12">
        <f t="shared" si="71"/>
        <v>0</v>
      </c>
      <c r="H655" s="4">
        <f t="shared" si="77"/>
        <v>0</v>
      </c>
      <c r="I655" s="4">
        <f t="shared" si="75"/>
        <v>690</v>
      </c>
      <c r="J655" s="12">
        <f t="shared" si="72"/>
        <v>690</v>
      </c>
      <c r="K655">
        <f t="shared" si="76"/>
        <v>126805</v>
      </c>
    </row>
    <row r="656" spans="1:11" x14ac:dyDescent="0.25">
      <c r="A656" s="2">
        <v>45581</v>
      </c>
      <c r="B656" s="4">
        <f t="shared" si="74"/>
        <v>10</v>
      </c>
      <c r="C656" s="2" t="s">
        <v>3</v>
      </c>
      <c r="D656">
        <f t="shared" si="70"/>
        <v>3</v>
      </c>
      <c r="E656">
        <f t="shared" si="73"/>
        <v>58</v>
      </c>
      <c r="F656" s="12">
        <f>ROUNDDOWN(VLOOKUP(C656,$M$7:$N$10,2,FALSE)*E656,)</f>
        <v>23</v>
      </c>
      <c r="G656" s="12">
        <f t="shared" si="71"/>
        <v>0</v>
      </c>
      <c r="H656" s="4">
        <f t="shared" si="77"/>
        <v>0</v>
      </c>
      <c r="I656" s="4">
        <f t="shared" si="75"/>
        <v>690</v>
      </c>
      <c r="J656" s="12">
        <f t="shared" si="72"/>
        <v>690</v>
      </c>
      <c r="K656">
        <f t="shared" si="76"/>
        <v>127495</v>
      </c>
    </row>
    <row r="657" spans="1:11" x14ac:dyDescent="0.25">
      <c r="A657" s="2">
        <v>45582</v>
      </c>
      <c r="B657" s="4">
        <f t="shared" si="74"/>
        <v>10</v>
      </c>
      <c r="C657" s="2" t="s">
        <v>3</v>
      </c>
      <c r="D657">
        <f t="shared" si="70"/>
        <v>4</v>
      </c>
      <c r="E657">
        <f t="shared" si="73"/>
        <v>58</v>
      </c>
      <c r="F657" s="12">
        <f>ROUNDDOWN(VLOOKUP(C657,$M$7:$N$10,2,FALSE)*E657,)</f>
        <v>23</v>
      </c>
      <c r="G657" s="12">
        <f t="shared" si="71"/>
        <v>0</v>
      </c>
      <c r="H657" s="4">
        <f t="shared" si="77"/>
        <v>0</v>
      </c>
      <c r="I657" s="4">
        <f t="shared" si="75"/>
        <v>690</v>
      </c>
      <c r="J657" s="12">
        <f t="shared" si="72"/>
        <v>690</v>
      </c>
      <c r="K657">
        <f t="shared" si="76"/>
        <v>128185</v>
      </c>
    </row>
    <row r="658" spans="1:11" x14ac:dyDescent="0.25">
      <c r="A658" s="2">
        <v>45583</v>
      </c>
      <c r="B658" s="4">
        <f t="shared" si="74"/>
        <v>10</v>
      </c>
      <c r="C658" s="2" t="s">
        <v>3</v>
      </c>
      <c r="D658">
        <f t="shared" si="70"/>
        <v>5</v>
      </c>
      <c r="E658">
        <f t="shared" si="73"/>
        <v>58</v>
      </c>
      <c r="F658" s="12">
        <f>ROUNDDOWN(VLOOKUP(C658,$M$7:$N$10,2,FALSE)*E658,)</f>
        <v>23</v>
      </c>
      <c r="G658" s="12">
        <f t="shared" si="71"/>
        <v>0</v>
      </c>
      <c r="H658" s="4">
        <f t="shared" si="77"/>
        <v>0</v>
      </c>
      <c r="I658" s="4">
        <f t="shared" si="75"/>
        <v>690</v>
      </c>
      <c r="J658" s="12">
        <f t="shared" si="72"/>
        <v>690</v>
      </c>
      <c r="K658">
        <f t="shared" si="76"/>
        <v>128875</v>
      </c>
    </row>
    <row r="659" spans="1:11" x14ac:dyDescent="0.25">
      <c r="A659" s="2">
        <v>45584</v>
      </c>
      <c r="B659" s="4">
        <f t="shared" si="74"/>
        <v>10</v>
      </c>
      <c r="C659" s="2" t="s">
        <v>3</v>
      </c>
      <c r="D659">
        <f t="shared" si="70"/>
        <v>6</v>
      </c>
      <c r="E659">
        <f t="shared" si="73"/>
        <v>58</v>
      </c>
      <c r="F659" s="12">
        <f>ROUNDDOWN(VLOOKUP(C659,$M$7:$N$10,2,FALSE)*E659,)</f>
        <v>23</v>
      </c>
      <c r="G659" s="12">
        <f t="shared" si="71"/>
        <v>0</v>
      </c>
      <c r="H659" s="4">
        <f t="shared" si="77"/>
        <v>0</v>
      </c>
      <c r="I659" s="4">
        <f t="shared" si="75"/>
        <v>0</v>
      </c>
      <c r="J659" s="12">
        <f t="shared" si="72"/>
        <v>0</v>
      </c>
      <c r="K659">
        <f t="shared" si="76"/>
        <v>128875</v>
      </c>
    </row>
    <row r="660" spans="1:11" x14ac:dyDescent="0.25">
      <c r="A660" s="2">
        <v>45585</v>
      </c>
      <c r="B660" s="4">
        <f t="shared" si="74"/>
        <v>10</v>
      </c>
      <c r="C660" s="2" t="s">
        <v>3</v>
      </c>
      <c r="D660">
        <f t="shared" si="70"/>
        <v>7</v>
      </c>
      <c r="E660">
        <f t="shared" si="73"/>
        <v>58</v>
      </c>
      <c r="F660" s="12">
        <f>ROUNDDOWN(VLOOKUP(C660,$M$7:$N$10,2,FALSE)*E660,)</f>
        <v>23</v>
      </c>
      <c r="G660" s="12">
        <f t="shared" si="71"/>
        <v>0</v>
      </c>
      <c r="H660" s="4">
        <f t="shared" si="77"/>
        <v>870</v>
      </c>
      <c r="I660" s="4">
        <f t="shared" si="75"/>
        <v>0</v>
      </c>
      <c r="J660" s="12">
        <f t="shared" si="72"/>
        <v>-870</v>
      </c>
      <c r="K660">
        <f t="shared" si="76"/>
        <v>128005</v>
      </c>
    </row>
    <row r="661" spans="1:11" x14ac:dyDescent="0.25">
      <c r="A661" s="2">
        <v>45586</v>
      </c>
      <c r="B661" s="4">
        <f t="shared" si="74"/>
        <v>10</v>
      </c>
      <c r="C661" s="2" t="s">
        <v>3</v>
      </c>
      <c r="D661">
        <f t="shared" si="70"/>
        <v>1</v>
      </c>
      <c r="E661">
        <f t="shared" si="73"/>
        <v>58</v>
      </c>
      <c r="F661" s="12">
        <f>ROUNDDOWN(VLOOKUP(C661,$M$7:$N$10,2,FALSE)*E661,)</f>
        <v>23</v>
      </c>
      <c r="G661" s="12">
        <f t="shared" si="71"/>
        <v>0</v>
      </c>
      <c r="H661" s="4">
        <f t="shared" si="77"/>
        <v>0</v>
      </c>
      <c r="I661" s="4">
        <f t="shared" si="75"/>
        <v>690</v>
      </c>
      <c r="J661" s="12">
        <f t="shared" si="72"/>
        <v>690</v>
      </c>
      <c r="K661">
        <f t="shared" si="76"/>
        <v>128695</v>
      </c>
    </row>
    <row r="662" spans="1:11" x14ac:dyDescent="0.25">
      <c r="A662" s="2">
        <v>45587</v>
      </c>
      <c r="B662" s="4">
        <f t="shared" si="74"/>
        <v>10</v>
      </c>
      <c r="C662" s="2" t="s">
        <v>3</v>
      </c>
      <c r="D662">
        <f t="shared" si="70"/>
        <v>2</v>
      </c>
      <c r="E662">
        <f t="shared" si="73"/>
        <v>58</v>
      </c>
      <c r="F662" s="12">
        <f>ROUNDDOWN(VLOOKUP(C662,$M$7:$N$10,2,FALSE)*E662,)</f>
        <v>23</v>
      </c>
      <c r="G662" s="12">
        <f t="shared" si="71"/>
        <v>0</v>
      </c>
      <c r="H662" s="4">
        <f t="shared" si="77"/>
        <v>0</v>
      </c>
      <c r="I662" s="4">
        <f t="shared" si="75"/>
        <v>690</v>
      </c>
      <c r="J662" s="12">
        <f t="shared" si="72"/>
        <v>690</v>
      </c>
      <c r="K662">
        <f t="shared" si="76"/>
        <v>129385</v>
      </c>
    </row>
    <row r="663" spans="1:11" x14ac:dyDescent="0.25">
      <c r="A663" s="2">
        <v>45588</v>
      </c>
      <c r="B663" s="4">
        <f t="shared" si="74"/>
        <v>10</v>
      </c>
      <c r="C663" s="2" t="s">
        <v>3</v>
      </c>
      <c r="D663">
        <f t="shared" si="70"/>
        <v>3</v>
      </c>
      <c r="E663">
        <f t="shared" si="73"/>
        <v>58</v>
      </c>
      <c r="F663" s="12">
        <f>ROUNDDOWN(VLOOKUP(C663,$M$7:$N$10,2,FALSE)*E663,)</f>
        <v>23</v>
      </c>
      <c r="G663" s="12">
        <f t="shared" si="71"/>
        <v>0</v>
      </c>
      <c r="H663" s="4">
        <f t="shared" si="77"/>
        <v>0</v>
      </c>
      <c r="I663" s="4">
        <f t="shared" si="75"/>
        <v>690</v>
      </c>
      <c r="J663" s="12">
        <f t="shared" si="72"/>
        <v>690</v>
      </c>
      <c r="K663">
        <f t="shared" si="76"/>
        <v>130075</v>
      </c>
    </row>
    <row r="664" spans="1:11" x14ac:dyDescent="0.25">
      <c r="A664" s="2">
        <v>45589</v>
      </c>
      <c r="B664" s="4">
        <f t="shared" si="74"/>
        <v>10</v>
      </c>
      <c r="C664" s="2" t="s">
        <v>3</v>
      </c>
      <c r="D664">
        <f t="shared" si="70"/>
        <v>4</v>
      </c>
      <c r="E664">
        <f t="shared" si="73"/>
        <v>58</v>
      </c>
      <c r="F664" s="12">
        <f>ROUNDDOWN(VLOOKUP(C664,$M$7:$N$10,2,FALSE)*E664,)</f>
        <v>23</v>
      </c>
      <c r="G664" s="12">
        <f t="shared" si="71"/>
        <v>0</v>
      </c>
      <c r="H664" s="4">
        <f t="shared" si="77"/>
        <v>0</v>
      </c>
      <c r="I664" s="4">
        <f t="shared" si="75"/>
        <v>690</v>
      </c>
      <c r="J664" s="12">
        <f t="shared" si="72"/>
        <v>690</v>
      </c>
      <c r="K664">
        <f t="shared" si="76"/>
        <v>130765</v>
      </c>
    </row>
    <row r="665" spans="1:11" x14ac:dyDescent="0.25">
      <c r="A665" s="2">
        <v>45590</v>
      </c>
      <c r="B665" s="4">
        <f t="shared" si="74"/>
        <v>10</v>
      </c>
      <c r="C665" s="2" t="s">
        <v>3</v>
      </c>
      <c r="D665">
        <f t="shared" si="70"/>
        <v>5</v>
      </c>
      <c r="E665">
        <f t="shared" si="73"/>
        <v>58</v>
      </c>
      <c r="F665" s="12">
        <f>ROUNDDOWN(VLOOKUP(C665,$M$7:$N$10,2,FALSE)*E665,)</f>
        <v>23</v>
      </c>
      <c r="G665" s="12">
        <f t="shared" si="71"/>
        <v>0</v>
      </c>
      <c r="H665" s="4">
        <f t="shared" si="77"/>
        <v>0</v>
      </c>
      <c r="I665" s="4">
        <f t="shared" si="75"/>
        <v>690</v>
      </c>
      <c r="J665" s="12">
        <f t="shared" si="72"/>
        <v>690</v>
      </c>
      <c r="K665">
        <f t="shared" si="76"/>
        <v>131455</v>
      </c>
    </row>
    <row r="666" spans="1:11" x14ac:dyDescent="0.25">
      <c r="A666" s="2">
        <v>45591</v>
      </c>
      <c r="B666" s="4">
        <f t="shared" si="74"/>
        <v>10</v>
      </c>
      <c r="C666" s="2" t="s">
        <v>3</v>
      </c>
      <c r="D666">
        <f t="shared" si="70"/>
        <v>6</v>
      </c>
      <c r="E666">
        <f t="shared" si="73"/>
        <v>58</v>
      </c>
      <c r="F666" s="12">
        <f>ROUNDDOWN(VLOOKUP(C666,$M$7:$N$10,2,FALSE)*E666,)</f>
        <v>23</v>
      </c>
      <c r="G666" s="12">
        <f t="shared" si="71"/>
        <v>0</v>
      </c>
      <c r="H666" s="4">
        <f t="shared" si="77"/>
        <v>0</v>
      </c>
      <c r="I666" s="4">
        <f t="shared" si="75"/>
        <v>0</v>
      </c>
      <c r="J666" s="12">
        <f t="shared" si="72"/>
        <v>0</v>
      </c>
      <c r="K666">
        <f t="shared" si="76"/>
        <v>131455</v>
      </c>
    </row>
    <row r="667" spans="1:11" x14ac:dyDescent="0.25">
      <c r="A667" s="2">
        <v>45592</v>
      </c>
      <c r="B667" s="4">
        <f t="shared" si="74"/>
        <v>10</v>
      </c>
      <c r="C667" s="2" t="s">
        <v>3</v>
      </c>
      <c r="D667">
        <f t="shared" si="70"/>
        <v>7</v>
      </c>
      <c r="E667">
        <f t="shared" si="73"/>
        <v>58</v>
      </c>
      <c r="F667" s="12">
        <f>ROUNDDOWN(VLOOKUP(C667,$M$7:$N$10,2,FALSE)*E667,)</f>
        <v>23</v>
      </c>
      <c r="G667" s="12">
        <f t="shared" si="71"/>
        <v>0</v>
      </c>
      <c r="H667" s="4">
        <f t="shared" si="77"/>
        <v>870</v>
      </c>
      <c r="I667" s="4">
        <f t="shared" si="75"/>
        <v>0</v>
      </c>
      <c r="J667" s="12">
        <f t="shared" si="72"/>
        <v>-870</v>
      </c>
      <c r="K667">
        <f t="shared" si="76"/>
        <v>130585</v>
      </c>
    </row>
    <row r="668" spans="1:11" x14ac:dyDescent="0.25">
      <c r="A668" s="2">
        <v>45593</v>
      </c>
      <c r="B668" s="4">
        <f t="shared" si="74"/>
        <v>10</v>
      </c>
      <c r="C668" s="2" t="s">
        <v>3</v>
      </c>
      <c r="D668">
        <f t="shared" si="70"/>
        <v>1</v>
      </c>
      <c r="E668">
        <f t="shared" si="73"/>
        <v>58</v>
      </c>
      <c r="F668" s="12">
        <f>ROUNDDOWN(VLOOKUP(C668,$M$7:$N$10,2,FALSE)*E668,)</f>
        <v>23</v>
      </c>
      <c r="G668" s="12">
        <f t="shared" si="71"/>
        <v>0</v>
      </c>
      <c r="H668" s="4">
        <f t="shared" si="77"/>
        <v>0</v>
      </c>
      <c r="I668" s="4">
        <f t="shared" si="75"/>
        <v>690</v>
      </c>
      <c r="J668" s="12">
        <f t="shared" si="72"/>
        <v>690</v>
      </c>
      <c r="K668">
        <f t="shared" si="76"/>
        <v>131275</v>
      </c>
    </row>
    <row r="669" spans="1:11" x14ac:dyDescent="0.25">
      <c r="A669" s="2">
        <v>45594</v>
      </c>
      <c r="B669" s="4">
        <f t="shared" si="74"/>
        <v>10</v>
      </c>
      <c r="C669" s="2" t="s">
        <v>3</v>
      </c>
      <c r="D669">
        <f t="shared" si="70"/>
        <v>2</v>
      </c>
      <c r="E669">
        <f t="shared" si="73"/>
        <v>58</v>
      </c>
      <c r="F669" s="12">
        <f>ROUNDDOWN(VLOOKUP(C669,$M$7:$N$10,2,FALSE)*E669,)</f>
        <v>23</v>
      </c>
      <c r="G669" s="12">
        <f t="shared" si="71"/>
        <v>0</v>
      </c>
      <c r="H669" s="4">
        <f t="shared" si="77"/>
        <v>0</v>
      </c>
      <c r="I669" s="4">
        <f t="shared" si="75"/>
        <v>690</v>
      </c>
      <c r="J669" s="12">
        <f t="shared" si="72"/>
        <v>690</v>
      </c>
      <c r="K669">
        <f t="shared" si="76"/>
        <v>131965</v>
      </c>
    </row>
    <row r="670" spans="1:11" x14ac:dyDescent="0.25">
      <c r="A670" s="2">
        <v>45595</v>
      </c>
      <c r="B670" s="4">
        <f t="shared" si="74"/>
        <v>10</v>
      </c>
      <c r="C670" s="2" t="s">
        <v>3</v>
      </c>
      <c r="D670">
        <f t="shared" si="70"/>
        <v>3</v>
      </c>
      <c r="E670">
        <f t="shared" si="73"/>
        <v>58</v>
      </c>
      <c r="F670" s="12">
        <f>ROUNDDOWN(VLOOKUP(C670,$M$7:$N$10,2,FALSE)*E670,)</f>
        <v>23</v>
      </c>
      <c r="G670" s="12">
        <f t="shared" si="71"/>
        <v>0</v>
      </c>
      <c r="H670" s="4">
        <f t="shared" si="77"/>
        <v>0</v>
      </c>
      <c r="I670" s="4">
        <f t="shared" si="75"/>
        <v>690</v>
      </c>
      <c r="J670" s="12">
        <f t="shared" si="72"/>
        <v>690</v>
      </c>
      <c r="K670">
        <f t="shared" si="76"/>
        <v>132655</v>
      </c>
    </row>
    <row r="671" spans="1:11" x14ac:dyDescent="0.25">
      <c r="A671" s="2">
        <v>45596</v>
      </c>
      <c r="B671" s="4">
        <f t="shared" si="74"/>
        <v>10</v>
      </c>
      <c r="C671" s="2" t="s">
        <v>3</v>
      </c>
      <c r="D671">
        <f t="shared" si="70"/>
        <v>4</v>
      </c>
      <c r="E671">
        <f t="shared" si="73"/>
        <v>58</v>
      </c>
      <c r="F671" s="12">
        <f>ROUNDDOWN(VLOOKUP(C671,$M$7:$N$10,2,FALSE)*E671,)</f>
        <v>23</v>
      </c>
      <c r="G671" s="12">
        <f t="shared" si="71"/>
        <v>2400</v>
      </c>
      <c r="H671" s="4">
        <f t="shared" si="77"/>
        <v>0</v>
      </c>
      <c r="I671" s="4">
        <f t="shared" si="75"/>
        <v>690</v>
      </c>
      <c r="J671" s="12">
        <f t="shared" si="72"/>
        <v>-1710</v>
      </c>
      <c r="K671">
        <f t="shared" si="76"/>
        <v>130945</v>
      </c>
    </row>
    <row r="672" spans="1:11" x14ac:dyDescent="0.25">
      <c r="A672" s="2">
        <v>45597</v>
      </c>
      <c r="B672" s="4">
        <f t="shared" si="74"/>
        <v>11</v>
      </c>
      <c r="C672" s="2" t="s">
        <v>3</v>
      </c>
      <c r="D672">
        <f t="shared" si="70"/>
        <v>5</v>
      </c>
      <c r="E672">
        <f t="shared" si="73"/>
        <v>61</v>
      </c>
      <c r="F672" s="12">
        <f>ROUNDDOWN(VLOOKUP(C672,$M$7:$N$10,2,FALSE)*E672,)</f>
        <v>24</v>
      </c>
      <c r="G672" s="12">
        <f t="shared" si="71"/>
        <v>0</v>
      </c>
      <c r="H672" s="4">
        <f t="shared" si="77"/>
        <v>0</v>
      </c>
      <c r="I672" s="4">
        <f t="shared" si="75"/>
        <v>720</v>
      </c>
      <c r="J672" s="12">
        <f t="shared" si="72"/>
        <v>720</v>
      </c>
      <c r="K672">
        <f t="shared" si="76"/>
        <v>131665</v>
      </c>
    </row>
    <row r="673" spans="1:11" x14ac:dyDescent="0.25">
      <c r="A673" s="2">
        <v>45598</v>
      </c>
      <c r="B673" s="4">
        <f t="shared" si="74"/>
        <v>11</v>
      </c>
      <c r="C673" s="2" t="s">
        <v>3</v>
      </c>
      <c r="D673">
        <f t="shared" si="70"/>
        <v>6</v>
      </c>
      <c r="E673">
        <f t="shared" si="73"/>
        <v>61</v>
      </c>
      <c r="F673" s="12">
        <f>ROUNDDOWN(VLOOKUP(C673,$M$7:$N$10,2,FALSE)*E673,)</f>
        <v>24</v>
      </c>
      <c r="G673" s="12">
        <f t="shared" si="71"/>
        <v>0</v>
      </c>
      <c r="H673" s="4">
        <f t="shared" si="77"/>
        <v>0</v>
      </c>
      <c r="I673" s="4">
        <f t="shared" si="75"/>
        <v>0</v>
      </c>
      <c r="J673" s="12">
        <f t="shared" si="72"/>
        <v>0</v>
      </c>
      <c r="K673">
        <f t="shared" si="76"/>
        <v>131665</v>
      </c>
    </row>
    <row r="674" spans="1:11" x14ac:dyDescent="0.25">
      <c r="A674" s="2">
        <v>45599</v>
      </c>
      <c r="B674" s="4">
        <f t="shared" si="74"/>
        <v>11</v>
      </c>
      <c r="C674" s="2" t="s">
        <v>3</v>
      </c>
      <c r="D674">
        <f t="shared" si="70"/>
        <v>7</v>
      </c>
      <c r="E674">
        <f t="shared" si="73"/>
        <v>61</v>
      </c>
      <c r="F674" s="12">
        <f>ROUNDDOWN(VLOOKUP(C674,$M$7:$N$10,2,FALSE)*E674,)</f>
        <v>24</v>
      </c>
      <c r="G674" s="12">
        <f t="shared" si="71"/>
        <v>0</v>
      </c>
      <c r="H674" s="4">
        <f t="shared" si="77"/>
        <v>915</v>
      </c>
      <c r="I674" s="4">
        <f t="shared" si="75"/>
        <v>0</v>
      </c>
      <c r="J674" s="12">
        <f t="shared" si="72"/>
        <v>-915</v>
      </c>
      <c r="K674">
        <f t="shared" si="76"/>
        <v>130750</v>
      </c>
    </row>
    <row r="675" spans="1:11" x14ac:dyDescent="0.25">
      <c r="A675" s="2">
        <v>45600</v>
      </c>
      <c r="B675" s="4">
        <f t="shared" si="74"/>
        <v>11</v>
      </c>
      <c r="C675" s="2" t="s">
        <v>3</v>
      </c>
      <c r="D675">
        <f t="shared" si="70"/>
        <v>1</v>
      </c>
      <c r="E675">
        <f t="shared" si="73"/>
        <v>61</v>
      </c>
      <c r="F675" s="12">
        <f>ROUNDDOWN(VLOOKUP(C675,$M$7:$N$10,2,FALSE)*E675,)</f>
        <v>24</v>
      </c>
      <c r="G675" s="12">
        <f t="shared" si="71"/>
        <v>0</v>
      </c>
      <c r="H675" s="4">
        <f t="shared" si="77"/>
        <v>0</v>
      </c>
      <c r="I675" s="4">
        <f t="shared" si="75"/>
        <v>720</v>
      </c>
      <c r="J675" s="12">
        <f t="shared" si="72"/>
        <v>720</v>
      </c>
      <c r="K675">
        <f t="shared" si="76"/>
        <v>131470</v>
      </c>
    </row>
    <row r="676" spans="1:11" x14ac:dyDescent="0.25">
      <c r="A676" s="2">
        <v>45601</v>
      </c>
      <c r="B676" s="4">
        <f t="shared" si="74"/>
        <v>11</v>
      </c>
      <c r="C676" s="2" t="s">
        <v>3</v>
      </c>
      <c r="D676">
        <f t="shared" si="70"/>
        <v>2</v>
      </c>
      <c r="E676">
        <f t="shared" si="73"/>
        <v>61</v>
      </c>
      <c r="F676" s="12">
        <f>ROUNDDOWN(VLOOKUP(C676,$M$7:$N$10,2,FALSE)*E676,)</f>
        <v>24</v>
      </c>
      <c r="G676" s="12">
        <f t="shared" si="71"/>
        <v>0</v>
      </c>
      <c r="H676" s="4">
        <f t="shared" si="77"/>
        <v>0</v>
      </c>
      <c r="I676" s="4">
        <f t="shared" si="75"/>
        <v>720</v>
      </c>
      <c r="J676" s="12">
        <f t="shared" si="72"/>
        <v>720</v>
      </c>
      <c r="K676">
        <f t="shared" si="76"/>
        <v>132190</v>
      </c>
    </row>
    <row r="677" spans="1:11" x14ac:dyDescent="0.25">
      <c r="A677" s="2">
        <v>45602</v>
      </c>
      <c r="B677" s="4">
        <f t="shared" si="74"/>
        <v>11</v>
      </c>
      <c r="C677" s="2" t="s">
        <v>3</v>
      </c>
      <c r="D677">
        <f t="shared" si="70"/>
        <v>3</v>
      </c>
      <c r="E677">
        <f t="shared" si="73"/>
        <v>61</v>
      </c>
      <c r="F677" s="12">
        <f>ROUNDDOWN(VLOOKUP(C677,$M$7:$N$10,2,FALSE)*E677,)</f>
        <v>24</v>
      </c>
      <c r="G677" s="12">
        <f t="shared" si="71"/>
        <v>0</v>
      </c>
      <c r="H677" s="4">
        <f t="shared" si="77"/>
        <v>0</v>
      </c>
      <c r="I677" s="4">
        <f t="shared" si="75"/>
        <v>720</v>
      </c>
      <c r="J677" s="12">
        <f t="shared" si="72"/>
        <v>720</v>
      </c>
      <c r="K677">
        <f t="shared" si="76"/>
        <v>132910</v>
      </c>
    </row>
    <row r="678" spans="1:11" x14ac:dyDescent="0.25">
      <c r="A678" s="2">
        <v>45603</v>
      </c>
      <c r="B678" s="4">
        <f t="shared" si="74"/>
        <v>11</v>
      </c>
      <c r="C678" s="2" t="s">
        <v>3</v>
      </c>
      <c r="D678">
        <f t="shared" si="70"/>
        <v>4</v>
      </c>
      <c r="E678">
        <f t="shared" si="73"/>
        <v>61</v>
      </c>
      <c r="F678" s="12">
        <f>ROUNDDOWN(VLOOKUP(C678,$M$7:$N$10,2,FALSE)*E678,)</f>
        <v>24</v>
      </c>
      <c r="G678" s="12">
        <f t="shared" si="71"/>
        <v>0</v>
      </c>
      <c r="H678" s="4">
        <f t="shared" si="77"/>
        <v>0</v>
      </c>
      <c r="I678" s="4">
        <f t="shared" si="75"/>
        <v>720</v>
      </c>
      <c r="J678" s="12">
        <f t="shared" si="72"/>
        <v>720</v>
      </c>
      <c r="K678">
        <f t="shared" si="76"/>
        <v>133630</v>
      </c>
    </row>
    <row r="679" spans="1:11" x14ac:dyDescent="0.25">
      <c r="A679" s="2">
        <v>45604</v>
      </c>
      <c r="B679" s="4">
        <f t="shared" si="74"/>
        <v>11</v>
      </c>
      <c r="C679" s="2" t="s">
        <v>3</v>
      </c>
      <c r="D679">
        <f t="shared" si="70"/>
        <v>5</v>
      </c>
      <c r="E679">
        <f t="shared" si="73"/>
        <v>61</v>
      </c>
      <c r="F679" s="12">
        <f>ROUNDDOWN(VLOOKUP(C679,$M$7:$N$10,2,FALSE)*E679,)</f>
        <v>24</v>
      </c>
      <c r="G679" s="12">
        <f t="shared" si="71"/>
        <v>0</v>
      </c>
      <c r="H679" s="4">
        <f t="shared" si="77"/>
        <v>0</v>
      </c>
      <c r="I679" s="4">
        <f t="shared" si="75"/>
        <v>720</v>
      </c>
      <c r="J679" s="12">
        <f t="shared" si="72"/>
        <v>720</v>
      </c>
      <c r="K679">
        <f t="shared" si="76"/>
        <v>134350</v>
      </c>
    </row>
    <row r="680" spans="1:11" x14ac:dyDescent="0.25">
      <c r="A680" s="2">
        <v>45605</v>
      </c>
      <c r="B680" s="4">
        <f t="shared" si="74"/>
        <v>11</v>
      </c>
      <c r="C680" s="2" t="s">
        <v>3</v>
      </c>
      <c r="D680">
        <f t="shared" si="70"/>
        <v>6</v>
      </c>
      <c r="E680">
        <f t="shared" si="73"/>
        <v>61</v>
      </c>
      <c r="F680" s="12">
        <f>ROUNDDOWN(VLOOKUP(C680,$M$7:$N$10,2,FALSE)*E680,)</f>
        <v>24</v>
      </c>
      <c r="G680" s="12">
        <f t="shared" si="71"/>
        <v>0</v>
      </c>
      <c r="H680" s="4">
        <f t="shared" si="77"/>
        <v>0</v>
      </c>
      <c r="I680" s="4">
        <f t="shared" si="75"/>
        <v>0</v>
      </c>
      <c r="J680" s="12">
        <f t="shared" si="72"/>
        <v>0</v>
      </c>
      <c r="K680">
        <f t="shared" si="76"/>
        <v>134350</v>
      </c>
    </row>
    <row r="681" spans="1:11" x14ac:dyDescent="0.25">
      <c r="A681" s="2">
        <v>45606</v>
      </c>
      <c r="B681" s="4">
        <f t="shared" si="74"/>
        <v>11</v>
      </c>
      <c r="C681" s="2" t="s">
        <v>3</v>
      </c>
      <c r="D681">
        <f t="shared" si="70"/>
        <v>7</v>
      </c>
      <c r="E681">
        <f t="shared" si="73"/>
        <v>61</v>
      </c>
      <c r="F681" s="12">
        <f>ROUNDDOWN(VLOOKUP(C681,$M$7:$N$10,2,FALSE)*E681,)</f>
        <v>24</v>
      </c>
      <c r="G681" s="12">
        <f t="shared" si="71"/>
        <v>0</v>
      </c>
      <c r="H681" s="4">
        <f t="shared" si="77"/>
        <v>915</v>
      </c>
      <c r="I681" s="4">
        <f t="shared" si="75"/>
        <v>0</v>
      </c>
      <c r="J681" s="12">
        <f t="shared" si="72"/>
        <v>-915</v>
      </c>
      <c r="K681">
        <f t="shared" si="76"/>
        <v>133435</v>
      </c>
    </row>
    <row r="682" spans="1:11" x14ac:dyDescent="0.25">
      <c r="A682" s="2">
        <v>45607</v>
      </c>
      <c r="B682" s="4">
        <f t="shared" si="74"/>
        <v>11</v>
      </c>
      <c r="C682" s="2" t="s">
        <v>3</v>
      </c>
      <c r="D682">
        <f t="shared" si="70"/>
        <v>1</v>
      </c>
      <c r="E682">
        <f t="shared" si="73"/>
        <v>61</v>
      </c>
      <c r="F682" s="12">
        <f>ROUNDDOWN(VLOOKUP(C682,$M$7:$N$10,2,FALSE)*E682,)</f>
        <v>24</v>
      </c>
      <c r="G682" s="12">
        <f t="shared" si="71"/>
        <v>0</v>
      </c>
      <c r="H682" s="4">
        <f t="shared" si="77"/>
        <v>0</v>
      </c>
      <c r="I682" s="4">
        <f t="shared" si="75"/>
        <v>720</v>
      </c>
      <c r="J682" s="12">
        <f t="shared" si="72"/>
        <v>720</v>
      </c>
      <c r="K682">
        <f t="shared" si="76"/>
        <v>134155</v>
      </c>
    </row>
    <row r="683" spans="1:11" x14ac:dyDescent="0.25">
      <c r="A683" s="2">
        <v>45608</v>
      </c>
      <c r="B683" s="4">
        <f t="shared" si="74"/>
        <v>11</v>
      </c>
      <c r="C683" s="2" t="s">
        <v>3</v>
      </c>
      <c r="D683">
        <f t="shared" si="70"/>
        <v>2</v>
      </c>
      <c r="E683">
        <f t="shared" si="73"/>
        <v>61</v>
      </c>
      <c r="F683" s="12">
        <f>ROUNDDOWN(VLOOKUP(C683,$M$7:$N$10,2,FALSE)*E683,)</f>
        <v>24</v>
      </c>
      <c r="G683" s="12">
        <f t="shared" si="71"/>
        <v>0</v>
      </c>
      <c r="H683" s="4">
        <f t="shared" si="77"/>
        <v>0</v>
      </c>
      <c r="I683" s="4">
        <f t="shared" si="75"/>
        <v>720</v>
      </c>
      <c r="J683" s="12">
        <f t="shared" si="72"/>
        <v>720</v>
      </c>
      <c r="K683">
        <f t="shared" si="76"/>
        <v>134875</v>
      </c>
    </row>
    <row r="684" spans="1:11" x14ac:dyDescent="0.25">
      <c r="A684" s="2">
        <v>45609</v>
      </c>
      <c r="B684" s="4">
        <f t="shared" si="74"/>
        <v>11</v>
      </c>
      <c r="C684" s="2" t="s">
        <v>3</v>
      </c>
      <c r="D684">
        <f t="shared" si="70"/>
        <v>3</v>
      </c>
      <c r="E684">
        <f t="shared" si="73"/>
        <v>61</v>
      </c>
      <c r="F684" s="12">
        <f>ROUNDDOWN(VLOOKUP(C684,$M$7:$N$10,2,FALSE)*E684,)</f>
        <v>24</v>
      </c>
      <c r="G684" s="12">
        <f t="shared" si="71"/>
        <v>0</v>
      </c>
      <c r="H684" s="4">
        <f t="shared" si="77"/>
        <v>0</v>
      </c>
      <c r="I684" s="4">
        <f t="shared" si="75"/>
        <v>720</v>
      </c>
      <c r="J684" s="12">
        <f t="shared" si="72"/>
        <v>720</v>
      </c>
      <c r="K684">
        <f t="shared" si="76"/>
        <v>135595</v>
      </c>
    </row>
    <row r="685" spans="1:11" x14ac:dyDescent="0.25">
      <c r="A685" s="2">
        <v>45610</v>
      </c>
      <c r="B685" s="4">
        <f t="shared" si="74"/>
        <v>11</v>
      </c>
      <c r="C685" s="2" t="s">
        <v>3</v>
      </c>
      <c r="D685">
        <f t="shared" si="70"/>
        <v>4</v>
      </c>
      <c r="E685">
        <f t="shared" si="73"/>
        <v>61</v>
      </c>
      <c r="F685" s="12">
        <f>ROUNDDOWN(VLOOKUP(C685,$M$7:$N$10,2,FALSE)*E685,)</f>
        <v>24</v>
      </c>
      <c r="G685" s="12">
        <f t="shared" si="71"/>
        <v>0</v>
      </c>
      <c r="H685" s="4">
        <f t="shared" si="77"/>
        <v>0</v>
      </c>
      <c r="I685" s="4">
        <f t="shared" si="75"/>
        <v>720</v>
      </c>
      <c r="J685" s="12">
        <f t="shared" si="72"/>
        <v>720</v>
      </c>
      <c r="K685">
        <f t="shared" si="76"/>
        <v>136315</v>
      </c>
    </row>
    <row r="686" spans="1:11" x14ac:dyDescent="0.25">
      <c r="A686" s="2">
        <v>45611</v>
      </c>
      <c r="B686" s="4">
        <f t="shared" si="74"/>
        <v>11</v>
      </c>
      <c r="C686" s="2" t="s">
        <v>3</v>
      </c>
      <c r="D686">
        <f t="shared" si="70"/>
        <v>5</v>
      </c>
      <c r="E686">
        <f t="shared" si="73"/>
        <v>61</v>
      </c>
      <c r="F686" s="12">
        <f>ROUNDDOWN(VLOOKUP(C686,$M$7:$N$10,2,FALSE)*E686,)</f>
        <v>24</v>
      </c>
      <c r="G686" s="12">
        <f t="shared" si="71"/>
        <v>0</v>
      </c>
      <c r="H686" s="4">
        <f t="shared" si="77"/>
        <v>0</v>
      </c>
      <c r="I686" s="4">
        <f t="shared" si="75"/>
        <v>720</v>
      </c>
      <c r="J686" s="12">
        <f t="shared" si="72"/>
        <v>720</v>
      </c>
      <c r="K686">
        <f t="shared" si="76"/>
        <v>137035</v>
      </c>
    </row>
    <row r="687" spans="1:11" x14ac:dyDescent="0.25">
      <c r="A687" s="2">
        <v>45612</v>
      </c>
      <c r="B687" s="4">
        <f t="shared" si="74"/>
        <v>11</v>
      </c>
      <c r="C687" s="2" t="s">
        <v>3</v>
      </c>
      <c r="D687">
        <f t="shared" ref="D687:D732" si="78">WEEKDAY(A687,2)</f>
        <v>6</v>
      </c>
      <c r="E687">
        <f t="shared" si="73"/>
        <v>61</v>
      </c>
      <c r="F687" s="12">
        <f>ROUNDDOWN(VLOOKUP(C687,$M$7:$N$10,2,FALSE)*E687,)</f>
        <v>24</v>
      </c>
      <c r="G687" s="12">
        <f t="shared" si="71"/>
        <v>0</v>
      </c>
      <c r="H687" s="4">
        <f t="shared" si="77"/>
        <v>0</v>
      </c>
      <c r="I687" s="4">
        <f t="shared" si="75"/>
        <v>0</v>
      </c>
      <c r="J687" s="12">
        <f t="shared" si="72"/>
        <v>0</v>
      </c>
      <c r="K687">
        <f t="shared" si="76"/>
        <v>137035</v>
      </c>
    </row>
    <row r="688" spans="1:11" x14ac:dyDescent="0.25">
      <c r="A688" s="2">
        <v>45613</v>
      </c>
      <c r="B688" s="4">
        <f t="shared" si="74"/>
        <v>11</v>
      </c>
      <c r="C688" s="2" t="s">
        <v>3</v>
      </c>
      <c r="D688">
        <f t="shared" si="78"/>
        <v>7</v>
      </c>
      <c r="E688">
        <f t="shared" si="73"/>
        <v>61</v>
      </c>
      <c r="F688" s="12">
        <f>ROUNDDOWN(VLOOKUP(C688,$M$7:$N$10,2,FALSE)*E688,)</f>
        <v>24</v>
      </c>
      <c r="G688" s="12">
        <f t="shared" si="71"/>
        <v>0</v>
      </c>
      <c r="H688" s="4">
        <f t="shared" si="77"/>
        <v>915</v>
      </c>
      <c r="I688" s="4">
        <f t="shared" si="75"/>
        <v>0</v>
      </c>
      <c r="J688" s="12">
        <f t="shared" si="72"/>
        <v>-915</v>
      </c>
      <c r="K688">
        <f t="shared" si="76"/>
        <v>136120</v>
      </c>
    </row>
    <row r="689" spans="1:11" x14ac:dyDescent="0.25">
      <c r="A689" s="2">
        <v>45614</v>
      </c>
      <c r="B689" s="4">
        <f t="shared" si="74"/>
        <v>11</v>
      </c>
      <c r="C689" s="2" t="s">
        <v>3</v>
      </c>
      <c r="D689">
        <f t="shared" si="78"/>
        <v>1</v>
      </c>
      <c r="E689">
        <f t="shared" si="73"/>
        <v>61</v>
      </c>
      <c r="F689" s="12">
        <f>ROUNDDOWN(VLOOKUP(C689,$M$7:$N$10,2,FALSE)*E689,)</f>
        <v>24</v>
      </c>
      <c r="G689" s="12">
        <f t="shared" si="71"/>
        <v>0</v>
      </c>
      <c r="H689" s="4">
        <f t="shared" si="77"/>
        <v>0</v>
      </c>
      <c r="I689" s="4">
        <f t="shared" si="75"/>
        <v>720</v>
      </c>
      <c r="J689" s="12">
        <f t="shared" si="72"/>
        <v>720</v>
      </c>
      <c r="K689">
        <f t="shared" si="76"/>
        <v>136840</v>
      </c>
    </row>
    <row r="690" spans="1:11" x14ac:dyDescent="0.25">
      <c r="A690" s="2">
        <v>45615</v>
      </c>
      <c r="B690" s="4">
        <f t="shared" si="74"/>
        <v>11</v>
      </c>
      <c r="C690" s="2" t="s">
        <v>3</v>
      </c>
      <c r="D690">
        <f t="shared" si="78"/>
        <v>2</v>
      </c>
      <c r="E690">
        <f t="shared" si="73"/>
        <v>61</v>
      </c>
      <c r="F690" s="12">
        <f>ROUNDDOWN(VLOOKUP(C690,$M$7:$N$10,2,FALSE)*E690,)</f>
        <v>24</v>
      </c>
      <c r="G690" s="12">
        <f t="shared" si="71"/>
        <v>0</v>
      </c>
      <c r="H690" s="4">
        <f t="shared" si="77"/>
        <v>0</v>
      </c>
      <c r="I690" s="4">
        <f t="shared" si="75"/>
        <v>720</v>
      </c>
      <c r="J690" s="12">
        <f t="shared" si="72"/>
        <v>720</v>
      </c>
      <c r="K690">
        <f t="shared" si="76"/>
        <v>137560</v>
      </c>
    </row>
    <row r="691" spans="1:11" x14ac:dyDescent="0.25">
      <c r="A691" s="2">
        <v>45616</v>
      </c>
      <c r="B691" s="4">
        <f t="shared" si="74"/>
        <v>11</v>
      </c>
      <c r="C691" s="2" t="s">
        <v>3</v>
      </c>
      <c r="D691">
        <f t="shared" si="78"/>
        <v>3</v>
      </c>
      <c r="E691">
        <f t="shared" si="73"/>
        <v>61</v>
      </c>
      <c r="F691" s="12">
        <f>ROUNDDOWN(VLOOKUP(C691,$M$7:$N$10,2,FALSE)*E691,)</f>
        <v>24</v>
      </c>
      <c r="G691" s="12">
        <f t="shared" si="71"/>
        <v>0</v>
      </c>
      <c r="H691" s="4">
        <f t="shared" si="77"/>
        <v>0</v>
      </c>
      <c r="I691" s="4">
        <f t="shared" si="75"/>
        <v>720</v>
      </c>
      <c r="J691" s="12">
        <f t="shared" si="72"/>
        <v>720</v>
      </c>
      <c r="K691">
        <f t="shared" si="76"/>
        <v>138280</v>
      </c>
    </row>
    <row r="692" spans="1:11" x14ac:dyDescent="0.25">
      <c r="A692" s="2">
        <v>45617</v>
      </c>
      <c r="B692" s="4">
        <f t="shared" si="74"/>
        <v>11</v>
      </c>
      <c r="C692" s="2" t="s">
        <v>3</v>
      </c>
      <c r="D692">
        <f t="shared" si="78"/>
        <v>4</v>
      </c>
      <c r="E692">
        <f t="shared" si="73"/>
        <v>61</v>
      </c>
      <c r="F692" s="12">
        <f>ROUNDDOWN(VLOOKUP(C692,$M$7:$N$10,2,FALSE)*E692,)</f>
        <v>24</v>
      </c>
      <c r="G692" s="12">
        <f t="shared" si="71"/>
        <v>0</v>
      </c>
      <c r="H692" s="4">
        <f t="shared" si="77"/>
        <v>0</v>
      </c>
      <c r="I692" s="4">
        <f t="shared" si="75"/>
        <v>720</v>
      </c>
      <c r="J692" s="12">
        <f t="shared" si="72"/>
        <v>720</v>
      </c>
      <c r="K692">
        <f t="shared" si="76"/>
        <v>139000</v>
      </c>
    </row>
    <row r="693" spans="1:11" x14ac:dyDescent="0.25">
      <c r="A693" s="2">
        <v>45618</v>
      </c>
      <c r="B693" s="4">
        <f t="shared" si="74"/>
        <v>11</v>
      </c>
      <c r="C693" s="2" t="s">
        <v>3</v>
      </c>
      <c r="D693">
        <f t="shared" si="78"/>
        <v>5</v>
      </c>
      <c r="E693">
        <f t="shared" si="73"/>
        <v>61</v>
      </c>
      <c r="F693" s="12">
        <f>ROUNDDOWN(VLOOKUP(C693,$M$7:$N$10,2,FALSE)*E693,)</f>
        <v>24</v>
      </c>
      <c r="G693" s="12">
        <f t="shared" ref="G693:G732" si="79">IF(E693&lt;&gt;E694, 2400,0)</f>
        <v>0</v>
      </c>
      <c r="H693" s="4">
        <f t="shared" si="77"/>
        <v>0</v>
      </c>
      <c r="I693" s="4">
        <f t="shared" si="75"/>
        <v>720</v>
      </c>
      <c r="J693" s="12">
        <f t="shared" si="72"/>
        <v>720</v>
      </c>
      <c r="K693">
        <f t="shared" si="76"/>
        <v>139720</v>
      </c>
    </row>
    <row r="694" spans="1:11" x14ac:dyDescent="0.25">
      <c r="A694" s="2">
        <v>45619</v>
      </c>
      <c r="B694" s="4">
        <f t="shared" si="74"/>
        <v>11</v>
      </c>
      <c r="C694" s="2" t="s">
        <v>3</v>
      </c>
      <c r="D694">
        <f t="shared" si="78"/>
        <v>6</v>
      </c>
      <c r="E694">
        <f t="shared" si="73"/>
        <v>61</v>
      </c>
      <c r="F694" s="12">
        <f>ROUNDDOWN(VLOOKUP(C694,$M$7:$N$10,2,FALSE)*E694,)</f>
        <v>24</v>
      </c>
      <c r="G694" s="12">
        <f t="shared" si="79"/>
        <v>0</v>
      </c>
      <c r="H694" s="4">
        <f t="shared" si="77"/>
        <v>0</v>
      </c>
      <c r="I694" s="4">
        <f t="shared" si="75"/>
        <v>0</v>
      </c>
      <c r="J694" s="12">
        <f t="shared" si="72"/>
        <v>0</v>
      </c>
      <c r="K694">
        <f t="shared" si="76"/>
        <v>139720</v>
      </c>
    </row>
    <row r="695" spans="1:11" x14ac:dyDescent="0.25">
      <c r="A695" s="2">
        <v>45620</v>
      </c>
      <c r="B695" s="4">
        <f t="shared" si="74"/>
        <v>11</v>
      </c>
      <c r="C695" s="2" t="s">
        <v>3</v>
      </c>
      <c r="D695">
        <f t="shared" si="78"/>
        <v>7</v>
      </c>
      <c r="E695">
        <f t="shared" si="73"/>
        <v>61</v>
      </c>
      <c r="F695" s="12">
        <f>ROUNDDOWN(VLOOKUP(C695,$M$7:$N$10,2,FALSE)*E695,)</f>
        <v>24</v>
      </c>
      <c r="G695" s="12">
        <f t="shared" si="79"/>
        <v>0</v>
      </c>
      <c r="H695" s="4">
        <f t="shared" si="77"/>
        <v>915</v>
      </c>
      <c r="I695" s="4">
        <f t="shared" si="75"/>
        <v>0</v>
      </c>
      <c r="J695" s="12">
        <f t="shared" ref="J695:J732" si="80">I695-H695-G695</f>
        <v>-915</v>
      </c>
      <c r="K695">
        <f t="shared" si="76"/>
        <v>138805</v>
      </c>
    </row>
    <row r="696" spans="1:11" x14ac:dyDescent="0.25">
      <c r="A696" s="2">
        <v>45621</v>
      </c>
      <c r="B696" s="4">
        <f t="shared" si="74"/>
        <v>11</v>
      </c>
      <c r="C696" s="2" t="s">
        <v>3</v>
      </c>
      <c r="D696">
        <f t="shared" si="78"/>
        <v>1</v>
      </c>
      <c r="E696">
        <f t="shared" ref="E696:E732" si="81">IF(B695&lt;&gt;B696,E695+3,E695)</f>
        <v>61</v>
      </c>
      <c r="F696" s="12">
        <f>ROUNDDOWN(VLOOKUP(C696,$M$7:$N$10,2,FALSE)*E696,)</f>
        <v>24</v>
      </c>
      <c r="G696" s="12">
        <f t="shared" si="79"/>
        <v>0</v>
      </c>
      <c r="H696" s="4">
        <f t="shared" si="77"/>
        <v>0</v>
      </c>
      <c r="I696" s="4">
        <f t="shared" si="75"/>
        <v>720</v>
      </c>
      <c r="J696" s="12">
        <f t="shared" si="80"/>
        <v>720</v>
      </c>
      <c r="K696">
        <f t="shared" si="76"/>
        <v>139525</v>
      </c>
    </row>
    <row r="697" spans="1:11" x14ac:dyDescent="0.25">
      <c r="A697" s="2">
        <v>45622</v>
      </c>
      <c r="B697" s="4">
        <f t="shared" si="74"/>
        <v>11</v>
      </c>
      <c r="C697" s="2" t="s">
        <v>3</v>
      </c>
      <c r="D697">
        <f t="shared" si="78"/>
        <v>2</v>
      </c>
      <c r="E697">
        <f t="shared" si="81"/>
        <v>61</v>
      </c>
      <c r="F697" s="12">
        <f>ROUNDDOWN(VLOOKUP(C697,$M$7:$N$10,2,FALSE)*E697,)</f>
        <v>24</v>
      </c>
      <c r="G697" s="12">
        <f t="shared" si="79"/>
        <v>0</v>
      </c>
      <c r="H697" s="4">
        <f t="shared" si="77"/>
        <v>0</v>
      </c>
      <c r="I697" s="4">
        <f t="shared" si="75"/>
        <v>720</v>
      </c>
      <c r="J697" s="12">
        <f t="shared" si="80"/>
        <v>720</v>
      </c>
      <c r="K697">
        <f t="shared" si="76"/>
        <v>140245</v>
      </c>
    </row>
    <row r="698" spans="1:11" x14ac:dyDescent="0.25">
      <c r="A698" s="2">
        <v>45623</v>
      </c>
      <c r="B698" s="4">
        <f t="shared" si="74"/>
        <v>11</v>
      </c>
      <c r="C698" s="2" t="s">
        <v>3</v>
      </c>
      <c r="D698">
        <f t="shared" si="78"/>
        <v>3</v>
      </c>
      <c r="E698">
        <f t="shared" si="81"/>
        <v>61</v>
      </c>
      <c r="F698" s="12">
        <f>ROUNDDOWN(VLOOKUP(C698,$M$7:$N$10,2,FALSE)*E698,)</f>
        <v>24</v>
      </c>
      <c r="G698" s="12">
        <f t="shared" si="79"/>
        <v>0</v>
      </c>
      <c r="H698" s="4">
        <f t="shared" si="77"/>
        <v>0</v>
      </c>
      <c r="I698" s="4">
        <f t="shared" si="75"/>
        <v>720</v>
      </c>
      <c r="J698" s="12">
        <f t="shared" si="80"/>
        <v>720</v>
      </c>
      <c r="K698">
        <f t="shared" si="76"/>
        <v>140965</v>
      </c>
    </row>
    <row r="699" spans="1:11" x14ac:dyDescent="0.25">
      <c r="A699" s="2">
        <v>45624</v>
      </c>
      <c r="B699" s="4">
        <f t="shared" si="74"/>
        <v>11</v>
      </c>
      <c r="C699" s="2" t="s">
        <v>3</v>
      </c>
      <c r="D699">
        <f t="shared" si="78"/>
        <v>4</v>
      </c>
      <c r="E699">
        <f t="shared" si="81"/>
        <v>61</v>
      </c>
      <c r="F699" s="12">
        <f>ROUNDDOWN(VLOOKUP(C699,$M$7:$N$10,2,FALSE)*E699,)</f>
        <v>24</v>
      </c>
      <c r="G699" s="12">
        <f t="shared" si="79"/>
        <v>0</v>
      </c>
      <c r="H699" s="4">
        <f t="shared" si="77"/>
        <v>0</v>
      </c>
      <c r="I699" s="4">
        <f t="shared" si="75"/>
        <v>720</v>
      </c>
      <c r="J699" s="12">
        <f t="shared" si="80"/>
        <v>720</v>
      </c>
      <c r="K699">
        <f t="shared" si="76"/>
        <v>141685</v>
      </c>
    </row>
    <row r="700" spans="1:11" x14ac:dyDescent="0.25">
      <c r="A700" s="2">
        <v>45625</v>
      </c>
      <c r="B700" s="4">
        <f t="shared" si="74"/>
        <v>11</v>
      </c>
      <c r="C700" s="2" t="s">
        <v>3</v>
      </c>
      <c r="D700">
        <f t="shared" si="78"/>
        <v>5</v>
      </c>
      <c r="E700">
        <f t="shared" si="81"/>
        <v>61</v>
      </c>
      <c r="F700" s="12">
        <f>ROUNDDOWN(VLOOKUP(C700,$M$7:$N$10,2,FALSE)*E700,)</f>
        <v>24</v>
      </c>
      <c r="G700" s="12">
        <f t="shared" si="79"/>
        <v>0</v>
      </c>
      <c r="H700" s="4">
        <f t="shared" si="77"/>
        <v>0</v>
      </c>
      <c r="I700" s="4">
        <f t="shared" si="75"/>
        <v>720</v>
      </c>
      <c r="J700" s="12">
        <f t="shared" si="80"/>
        <v>720</v>
      </c>
      <c r="K700">
        <f t="shared" si="76"/>
        <v>142405</v>
      </c>
    </row>
    <row r="701" spans="1:11" x14ac:dyDescent="0.25">
      <c r="A701" s="2">
        <v>45626</v>
      </c>
      <c r="B701" s="4">
        <f t="shared" si="74"/>
        <v>11</v>
      </c>
      <c r="C701" s="2" t="s">
        <v>3</v>
      </c>
      <c r="D701">
        <f t="shared" si="78"/>
        <v>6</v>
      </c>
      <c r="E701">
        <f t="shared" si="81"/>
        <v>61</v>
      </c>
      <c r="F701" s="12">
        <f>ROUNDDOWN(VLOOKUP(C701,$M$7:$N$10,2,FALSE)*E701,)</f>
        <v>24</v>
      </c>
      <c r="G701" s="12">
        <f t="shared" si="79"/>
        <v>2400</v>
      </c>
      <c r="H701" s="4">
        <f t="shared" si="77"/>
        <v>0</v>
      </c>
      <c r="I701" s="4">
        <f t="shared" si="75"/>
        <v>0</v>
      </c>
      <c r="J701" s="12">
        <f t="shared" si="80"/>
        <v>-2400</v>
      </c>
      <c r="K701">
        <f t="shared" si="76"/>
        <v>140005</v>
      </c>
    </row>
    <row r="702" spans="1:11" x14ac:dyDescent="0.25">
      <c r="A702" s="2">
        <v>45627</v>
      </c>
      <c r="B702" s="4">
        <f t="shared" si="74"/>
        <v>12</v>
      </c>
      <c r="C702" s="2" t="s">
        <v>3</v>
      </c>
      <c r="D702">
        <f t="shared" si="78"/>
        <v>7</v>
      </c>
      <c r="E702">
        <f t="shared" si="81"/>
        <v>64</v>
      </c>
      <c r="F702" s="12">
        <f>ROUNDDOWN(VLOOKUP(C702,$M$7:$N$10,2,FALSE)*E702,)</f>
        <v>25</v>
      </c>
      <c r="G702" s="12">
        <f t="shared" si="79"/>
        <v>0</v>
      </c>
      <c r="H702" s="4">
        <f t="shared" si="77"/>
        <v>960</v>
      </c>
      <c r="I702" s="4">
        <f t="shared" si="75"/>
        <v>0</v>
      </c>
      <c r="J702" s="12">
        <f t="shared" si="80"/>
        <v>-960</v>
      </c>
      <c r="K702">
        <f t="shared" si="76"/>
        <v>139045</v>
      </c>
    </row>
    <row r="703" spans="1:11" x14ac:dyDescent="0.25">
      <c r="A703" s="2">
        <v>45628</v>
      </c>
      <c r="B703" s="4">
        <f t="shared" si="74"/>
        <v>12</v>
      </c>
      <c r="C703" s="2" t="s">
        <v>3</v>
      </c>
      <c r="D703">
        <f t="shared" si="78"/>
        <v>1</v>
      </c>
      <c r="E703">
        <f t="shared" si="81"/>
        <v>64</v>
      </c>
      <c r="F703" s="12">
        <f>ROUNDDOWN(VLOOKUP(C703,$M$7:$N$10,2,FALSE)*E703,)</f>
        <v>25</v>
      </c>
      <c r="G703" s="12">
        <f t="shared" si="79"/>
        <v>0</v>
      </c>
      <c r="H703" s="4">
        <f t="shared" si="77"/>
        <v>0</v>
      </c>
      <c r="I703" s="4">
        <f t="shared" si="75"/>
        <v>750</v>
      </c>
      <c r="J703" s="12">
        <f t="shared" si="80"/>
        <v>750</v>
      </c>
      <c r="K703">
        <f t="shared" si="76"/>
        <v>139795</v>
      </c>
    </row>
    <row r="704" spans="1:11" x14ac:dyDescent="0.25">
      <c r="A704" s="2">
        <v>45629</v>
      </c>
      <c r="B704" s="4">
        <f t="shared" si="74"/>
        <v>12</v>
      </c>
      <c r="C704" s="2" t="s">
        <v>3</v>
      </c>
      <c r="D704">
        <f t="shared" si="78"/>
        <v>2</v>
      </c>
      <c r="E704">
        <f t="shared" si="81"/>
        <v>64</v>
      </c>
      <c r="F704" s="12">
        <f>ROUNDDOWN(VLOOKUP(C704,$M$7:$N$10,2,FALSE)*E704,)</f>
        <v>25</v>
      </c>
      <c r="G704" s="12">
        <f t="shared" si="79"/>
        <v>0</v>
      </c>
      <c r="H704" s="4">
        <f t="shared" si="77"/>
        <v>0</v>
      </c>
      <c r="I704" s="4">
        <f t="shared" si="75"/>
        <v>750</v>
      </c>
      <c r="J704" s="12">
        <f t="shared" si="80"/>
        <v>750</v>
      </c>
      <c r="K704">
        <f t="shared" si="76"/>
        <v>140545</v>
      </c>
    </row>
    <row r="705" spans="1:11" x14ac:dyDescent="0.25">
      <c r="A705" s="2">
        <v>45630</v>
      </c>
      <c r="B705" s="4">
        <f t="shared" si="74"/>
        <v>12</v>
      </c>
      <c r="C705" s="2" t="s">
        <v>3</v>
      </c>
      <c r="D705">
        <f t="shared" si="78"/>
        <v>3</v>
      </c>
      <c r="E705">
        <f t="shared" si="81"/>
        <v>64</v>
      </c>
      <c r="F705" s="12">
        <f>ROUNDDOWN(VLOOKUP(C705,$M$7:$N$10,2,FALSE)*E705,)</f>
        <v>25</v>
      </c>
      <c r="G705" s="12">
        <f t="shared" si="79"/>
        <v>0</v>
      </c>
      <c r="H705" s="4">
        <f t="shared" si="77"/>
        <v>0</v>
      </c>
      <c r="I705" s="4">
        <f t="shared" si="75"/>
        <v>750</v>
      </c>
      <c r="J705" s="12">
        <f t="shared" si="80"/>
        <v>750</v>
      </c>
      <c r="K705">
        <f t="shared" si="76"/>
        <v>141295</v>
      </c>
    </row>
    <row r="706" spans="1:11" x14ac:dyDescent="0.25">
      <c r="A706" s="2">
        <v>45631</v>
      </c>
      <c r="B706" s="4">
        <f t="shared" si="74"/>
        <v>12</v>
      </c>
      <c r="C706" s="2" t="s">
        <v>3</v>
      </c>
      <c r="D706">
        <f t="shared" si="78"/>
        <v>4</v>
      </c>
      <c r="E706">
        <f t="shared" si="81"/>
        <v>64</v>
      </c>
      <c r="F706" s="12">
        <f>ROUNDDOWN(VLOOKUP(C706,$M$7:$N$10,2,FALSE)*E706,)</f>
        <v>25</v>
      </c>
      <c r="G706" s="12">
        <f t="shared" si="79"/>
        <v>0</v>
      </c>
      <c r="H706" s="4">
        <f t="shared" si="77"/>
        <v>0</v>
      </c>
      <c r="I706" s="4">
        <f t="shared" si="75"/>
        <v>750</v>
      </c>
      <c r="J706" s="12">
        <f t="shared" si="80"/>
        <v>750</v>
      </c>
      <c r="K706">
        <f t="shared" si="76"/>
        <v>142045</v>
      </c>
    </row>
    <row r="707" spans="1:11" x14ac:dyDescent="0.25">
      <c r="A707" s="2">
        <v>45632</v>
      </c>
      <c r="B707" s="4">
        <f t="shared" ref="B707:B732" si="82">MONTH(A707)</f>
        <v>12</v>
      </c>
      <c r="C707" s="2" t="s">
        <v>3</v>
      </c>
      <c r="D707">
        <f t="shared" si="78"/>
        <v>5</v>
      </c>
      <c r="E707">
        <f t="shared" si="81"/>
        <v>64</v>
      </c>
      <c r="F707" s="12">
        <f>ROUNDDOWN(VLOOKUP(C707,$M$7:$N$10,2,FALSE)*E707,)</f>
        <v>25</v>
      </c>
      <c r="G707" s="12">
        <f t="shared" si="79"/>
        <v>0</v>
      </c>
      <c r="H707" s="4">
        <f t="shared" si="77"/>
        <v>0</v>
      </c>
      <c r="I707" s="4">
        <f t="shared" si="75"/>
        <v>750</v>
      </c>
      <c r="J707" s="12">
        <f t="shared" si="80"/>
        <v>750</v>
      </c>
      <c r="K707">
        <f t="shared" si="76"/>
        <v>142795</v>
      </c>
    </row>
    <row r="708" spans="1:11" x14ac:dyDescent="0.25">
      <c r="A708" s="2">
        <v>45633</v>
      </c>
      <c r="B708" s="4">
        <f t="shared" si="82"/>
        <v>12</v>
      </c>
      <c r="C708" s="2" t="s">
        <v>3</v>
      </c>
      <c r="D708">
        <f t="shared" si="78"/>
        <v>6</v>
      </c>
      <c r="E708">
        <f t="shared" si="81"/>
        <v>64</v>
      </c>
      <c r="F708" s="12">
        <f>ROUNDDOWN(VLOOKUP(C708,$M$7:$N$10,2,FALSE)*E708,)</f>
        <v>25</v>
      </c>
      <c r="G708" s="12">
        <f t="shared" si="79"/>
        <v>0</v>
      </c>
      <c r="H708" s="4">
        <f t="shared" si="77"/>
        <v>0</v>
      </c>
      <c r="I708" s="4">
        <f t="shared" ref="I708:I732" si="83">IF(D708&lt;=5,F708*$N$4,0)</f>
        <v>0</v>
      </c>
      <c r="J708" s="12">
        <f t="shared" si="80"/>
        <v>0</v>
      </c>
      <c r="K708">
        <f t="shared" ref="K708:K732" si="84">K707+J708</f>
        <v>142795</v>
      </c>
    </row>
    <row r="709" spans="1:11" x14ac:dyDescent="0.25">
      <c r="A709" s="2">
        <v>45634</v>
      </c>
      <c r="B709" s="4">
        <f t="shared" si="82"/>
        <v>12</v>
      </c>
      <c r="C709" s="2" t="s">
        <v>3</v>
      </c>
      <c r="D709">
        <f t="shared" si="78"/>
        <v>7</v>
      </c>
      <c r="E709">
        <f t="shared" si="81"/>
        <v>64</v>
      </c>
      <c r="F709" s="12">
        <f>ROUNDDOWN(VLOOKUP(C709,$M$7:$N$10,2,FALSE)*E709,)</f>
        <v>25</v>
      </c>
      <c r="G709" s="12">
        <f t="shared" si="79"/>
        <v>0</v>
      </c>
      <c r="H709" s="4">
        <f t="shared" si="77"/>
        <v>960</v>
      </c>
      <c r="I709" s="4">
        <f t="shared" si="83"/>
        <v>0</v>
      </c>
      <c r="J709" s="12">
        <f t="shared" si="80"/>
        <v>-960</v>
      </c>
      <c r="K709">
        <f t="shared" si="84"/>
        <v>141835</v>
      </c>
    </row>
    <row r="710" spans="1:11" x14ac:dyDescent="0.25">
      <c r="A710" s="2">
        <v>45635</v>
      </c>
      <c r="B710" s="4">
        <f t="shared" si="82"/>
        <v>12</v>
      </c>
      <c r="C710" s="2" t="s">
        <v>3</v>
      </c>
      <c r="D710">
        <f t="shared" si="78"/>
        <v>1</v>
      </c>
      <c r="E710">
        <f t="shared" si="81"/>
        <v>64</v>
      </c>
      <c r="F710" s="12">
        <f>ROUNDDOWN(VLOOKUP(C710,$M$7:$N$10,2,FALSE)*E710,)</f>
        <v>25</v>
      </c>
      <c r="G710" s="12">
        <f t="shared" si="79"/>
        <v>0</v>
      </c>
      <c r="H710" s="4">
        <f t="shared" si="77"/>
        <v>0</v>
      </c>
      <c r="I710" s="4">
        <f t="shared" si="83"/>
        <v>750</v>
      </c>
      <c r="J710" s="12">
        <f t="shared" si="80"/>
        <v>750</v>
      </c>
      <c r="K710">
        <f t="shared" si="84"/>
        <v>142585</v>
      </c>
    </row>
    <row r="711" spans="1:11" x14ac:dyDescent="0.25">
      <c r="A711" s="2">
        <v>45636</v>
      </c>
      <c r="B711" s="4">
        <f t="shared" si="82"/>
        <v>12</v>
      </c>
      <c r="C711" s="2" t="s">
        <v>3</v>
      </c>
      <c r="D711">
        <f t="shared" si="78"/>
        <v>2</v>
      </c>
      <c r="E711">
        <f t="shared" si="81"/>
        <v>64</v>
      </c>
      <c r="F711" s="12">
        <f>ROUNDDOWN(VLOOKUP(C711,$M$7:$N$10,2,FALSE)*E711,)</f>
        <v>25</v>
      </c>
      <c r="G711" s="12">
        <f t="shared" si="79"/>
        <v>0</v>
      </c>
      <c r="H711" s="4">
        <f t="shared" ref="H711:H732" si="85">IF(D711&lt;=5,0,IF(D711=7,$N$5*E711,0))</f>
        <v>0</v>
      </c>
      <c r="I711" s="4">
        <f t="shared" si="83"/>
        <v>750</v>
      </c>
      <c r="J711" s="12">
        <f t="shared" si="80"/>
        <v>750</v>
      </c>
      <c r="K711">
        <f t="shared" si="84"/>
        <v>143335</v>
      </c>
    </row>
    <row r="712" spans="1:11" x14ac:dyDescent="0.25">
      <c r="A712" s="2">
        <v>45637</v>
      </c>
      <c r="B712" s="4">
        <f t="shared" si="82"/>
        <v>12</v>
      </c>
      <c r="C712" s="2" t="s">
        <v>3</v>
      </c>
      <c r="D712">
        <f t="shared" si="78"/>
        <v>3</v>
      </c>
      <c r="E712">
        <f t="shared" si="81"/>
        <v>64</v>
      </c>
      <c r="F712" s="12">
        <f>ROUNDDOWN(VLOOKUP(C712,$M$7:$N$10,2,FALSE)*E712,)</f>
        <v>25</v>
      </c>
      <c r="G712" s="12">
        <f t="shared" si="79"/>
        <v>0</v>
      </c>
      <c r="H712" s="4">
        <f t="shared" si="85"/>
        <v>0</v>
      </c>
      <c r="I712" s="4">
        <f t="shared" si="83"/>
        <v>750</v>
      </c>
      <c r="J712" s="12">
        <f t="shared" si="80"/>
        <v>750</v>
      </c>
      <c r="K712">
        <f t="shared" si="84"/>
        <v>144085</v>
      </c>
    </row>
    <row r="713" spans="1:11" x14ac:dyDescent="0.25">
      <c r="A713" s="2">
        <v>45638</v>
      </c>
      <c r="B713" s="4">
        <f t="shared" si="82"/>
        <v>12</v>
      </c>
      <c r="C713" s="2" t="s">
        <v>3</v>
      </c>
      <c r="D713">
        <f t="shared" si="78"/>
        <v>4</v>
      </c>
      <c r="E713">
        <f t="shared" si="81"/>
        <v>64</v>
      </c>
      <c r="F713" s="12">
        <f>ROUNDDOWN(VLOOKUP(C713,$M$7:$N$10,2,FALSE)*E713,)</f>
        <v>25</v>
      </c>
      <c r="G713" s="12">
        <f t="shared" si="79"/>
        <v>0</v>
      </c>
      <c r="H713" s="4">
        <f t="shared" si="85"/>
        <v>0</v>
      </c>
      <c r="I713" s="4">
        <f t="shared" si="83"/>
        <v>750</v>
      </c>
      <c r="J713" s="12">
        <f t="shared" si="80"/>
        <v>750</v>
      </c>
      <c r="K713">
        <f t="shared" si="84"/>
        <v>144835</v>
      </c>
    </row>
    <row r="714" spans="1:11" x14ac:dyDescent="0.25">
      <c r="A714" s="2">
        <v>45639</v>
      </c>
      <c r="B714" s="4">
        <f t="shared" si="82"/>
        <v>12</v>
      </c>
      <c r="C714" s="2" t="s">
        <v>3</v>
      </c>
      <c r="D714">
        <f t="shared" si="78"/>
        <v>5</v>
      </c>
      <c r="E714">
        <f t="shared" si="81"/>
        <v>64</v>
      </c>
      <c r="F714" s="12">
        <f>ROUNDDOWN(VLOOKUP(C714,$M$7:$N$10,2,FALSE)*E714,)</f>
        <v>25</v>
      </c>
      <c r="G714" s="12">
        <f t="shared" si="79"/>
        <v>0</v>
      </c>
      <c r="H714" s="4">
        <f t="shared" si="85"/>
        <v>0</v>
      </c>
      <c r="I714" s="4">
        <f t="shared" si="83"/>
        <v>750</v>
      </c>
      <c r="J714" s="12">
        <f t="shared" si="80"/>
        <v>750</v>
      </c>
      <c r="K714">
        <f t="shared" si="84"/>
        <v>145585</v>
      </c>
    </row>
    <row r="715" spans="1:11" x14ac:dyDescent="0.25">
      <c r="A715" s="2">
        <v>45640</v>
      </c>
      <c r="B715" s="4">
        <f t="shared" si="82"/>
        <v>12</v>
      </c>
      <c r="C715" s="2" t="s">
        <v>3</v>
      </c>
      <c r="D715">
        <f t="shared" si="78"/>
        <v>6</v>
      </c>
      <c r="E715">
        <f t="shared" si="81"/>
        <v>64</v>
      </c>
      <c r="F715" s="12">
        <f>ROUNDDOWN(VLOOKUP(C715,$M$7:$N$10,2,FALSE)*E715,)</f>
        <v>25</v>
      </c>
      <c r="G715" s="12">
        <f t="shared" si="79"/>
        <v>0</v>
      </c>
      <c r="H715" s="4">
        <f t="shared" si="85"/>
        <v>0</v>
      </c>
      <c r="I715" s="4">
        <f t="shared" si="83"/>
        <v>0</v>
      </c>
      <c r="J715" s="12">
        <f t="shared" si="80"/>
        <v>0</v>
      </c>
      <c r="K715">
        <f t="shared" si="84"/>
        <v>145585</v>
      </c>
    </row>
    <row r="716" spans="1:11" x14ac:dyDescent="0.25">
      <c r="A716" s="2">
        <v>45641</v>
      </c>
      <c r="B716" s="4">
        <f t="shared" si="82"/>
        <v>12</v>
      </c>
      <c r="C716" s="2" t="s">
        <v>3</v>
      </c>
      <c r="D716">
        <f t="shared" si="78"/>
        <v>7</v>
      </c>
      <c r="E716">
        <f t="shared" si="81"/>
        <v>64</v>
      </c>
      <c r="F716" s="12">
        <f>ROUNDDOWN(VLOOKUP(C716,$M$7:$N$10,2,FALSE)*E716,)</f>
        <v>25</v>
      </c>
      <c r="G716" s="12">
        <f t="shared" si="79"/>
        <v>0</v>
      </c>
      <c r="H716" s="4">
        <f t="shared" si="85"/>
        <v>960</v>
      </c>
      <c r="I716" s="4">
        <f t="shared" si="83"/>
        <v>0</v>
      </c>
      <c r="J716" s="12">
        <f t="shared" si="80"/>
        <v>-960</v>
      </c>
      <c r="K716">
        <f t="shared" si="84"/>
        <v>144625</v>
      </c>
    </row>
    <row r="717" spans="1:11" x14ac:dyDescent="0.25">
      <c r="A717" s="2">
        <v>45642</v>
      </c>
      <c r="B717" s="4">
        <f t="shared" si="82"/>
        <v>12</v>
      </c>
      <c r="C717" s="2" t="s">
        <v>3</v>
      </c>
      <c r="D717">
        <f t="shared" si="78"/>
        <v>1</v>
      </c>
      <c r="E717">
        <f t="shared" si="81"/>
        <v>64</v>
      </c>
      <c r="F717" s="12">
        <f>ROUNDDOWN(VLOOKUP(C717,$M$7:$N$10,2,FALSE)*E717,)</f>
        <v>25</v>
      </c>
      <c r="G717" s="12">
        <f t="shared" si="79"/>
        <v>0</v>
      </c>
      <c r="H717" s="4">
        <f t="shared" si="85"/>
        <v>0</v>
      </c>
      <c r="I717" s="4">
        <f t="shared" si="83"/>
        <v>750</v>
      </c>
      <c r="J717" s="12">
        <f t="shared" si="80"/>
        <v>750</v>
      </c>
      <c r="K717">
        <f t="shared" si="84"/>
        <v>145375</v>
      </c>
    </row>
    <row r="718" spans="1:11" x14ac:dyDescent="0.25">
      <c r="A718" s="2">
        <v>45643</v>
      </c>
      <c r="B718" s="4">
        <f t="shared" si="82"/>
        <v>12</v>
      </c>
      <c r="C718" s="2" t="s">
        <v>3</v>
      </c>
      <c r="D718">
        <f t="shared" si="78"/>
        <v>2</v>
      </c>
      <c r="E718">
        <f t="shared" si="81"/>
        <v>64</v>
      </c>
      <c r="F718" s="12">
        <f>ROUNDDOWN(VLOOKUP(C718,$M$7:$N$10,2,FALSE)*E718,)</f>
        <v>25</v>
      </c>
      <c r="G718" s="12">
        <f t="shared" si="79"/>
        <v>0</v>
      </c>
      <c r="H718" s="4">
        <f t="shared" si="85"/>
        <v>0</v>
      </c>
      <c r="I718" s="4">
        <f t="shared" si="83"/>
        <v>750</v>
      </c>
      <c r="J718" s="12">
        <f t="shared" si="80"/>
        <v>750</v>
      </c>
      <c r="K718">
        <f t="shared" si="84"/>
        <v>146125</v>
      </c>
    </row>
    <row r="719" spans="1:11" x14ac:dyDescent="0.25">
      <c r="A719" s="2">
        <v>45644</v>
      </c>
      <c r="B719" s="4">
        <f t="shared" si="82"/>
        <v>12</v>
      </c>
      <c r="C719" s="2" t="s">
        <v>3</v>
      </c>
      <c r="D719">
        <f t="shared" si="78"/>
        <v>3</v>
      </c>
      <c r="E719">
        <f t="shared" si="81"/>
        <v>64</v>
      </c>
      <c r="F719" s="12">
        <f>ROUNDDOWN(VLOOKUP(C719,$M$7:$N$10,2,FALSE)*E719,)</f>
        <v>25</v>
      </c>
      <c r="G719" s="12">
        <f t="shared" si="79"/>
        <v>0</v>
      </c>
      <c r="H719" s="4">
        <f t="shared" si="85"/>
        <v>0</v>
      </c>
      <c r="I719" s="4">
        <f t="shared" si="83"/>
        <v>750</v>
      </c>
      <c r="J719" s="12">
        <f t="shared" si="80"/>
        <v>750</v>
      </c>
      <c r="K719">
        <f t="shared" si="84"/>
        <v>146875</v>
      </c>
    </row>
    <row r="720" spans="1:11" x14ac:dyDescent="0.25">
      <c r="A720" s="2">
        <v>45645</v>
      </c>
      <c r="B720" s="4">
        <f t="shared" si="82"/>
        <v>12</v>
      </c>
      <c r="C720" s="2" t="s">
        <v>3</v>
      </c>
      <c r="D720">
        <f t="shared" si="78"/>
        <v>4</v>
      </c>
      <c r="E720">
        <f t="shared" si="81"/>
        <v>64</v>
      </c>
      <c r="F720" s="12">
        <f>ROUNDDOWN(VLOOKUP(C720,$M$7:$N$10,2,FALSE)*E720,)</f>
        <v>25</v>
      </c>
      <c r="G720" s="12">
        <f t="shared" si="79"/>
        <v>0</v>
      </c>
      <c r="H720" s="4">
        <f t="shared" si="85"/>
        <v>0</v>
      </c>
      <c r="I720" s="4">
        <f t="shared" si="83"/>
        <v>750</v>
      </c>
      <c r="J720" s="12">
        <f t="shared" si="80"/>
        <v>750</v>
      </c>
      <c r="K720">
        <f t="shared" si="84"/>
        <v>147625</v>
      </c>
    </row>
    <row r="721" spans="1:11" x14ac:dyDescent="0.25">
      <c r="A721" s="2">
        <v>45646</v>
      </c>
      <c r="B721" s="4">
        <f t="shared" si="82"/>
        <v>12</v>
      </c>
      <c r="C721" s="2" t="s">
        <v>3</v>
      </c>
      <c r="D721">
        <f t="shared" si="78"/>
        <v>5</v>
      </c>
      <c r="E721">
        <f t="shared" si="81"/>
        <v>64</v>
      </c>
      <c r="F721" s="12">
        <f>ROUNDDOWN(VLOOKUP(C721,$M$7:$N$10,2,FALSE)*E721,)</f>
        <v>25</v>
      </c>
      <c r="G721" s="12">
        <f t="shared" si="79"/>
        <v>0</v>
      </c>
      <c r="H721" s="4">
        <f t="shared" si="85"/>
        <v>0</v>
      </c>
      <c r="I721" s="4">
        <f t="shared" si="83"/>
        <v>750</v>
      </c>
      <c r="J721" s="12">
        <f t="shared" si="80"/>
        <v>750</v>
      </c>
      <c r="K721">
        <f t="shared" si="84"/>
        <v>148375</v>
      </c>
    </row>
    <row r="722" spans="1:11" x14ac:dyDescent="0.25">
      <c r="A722" s="2">
        <v>45647</v>
      </c>
      <c r="B722" s="4">
        <f t="shared" si="82"/>
        <v>12</v>
      </c>
      <c r="C722" s="2" t="s">
        <v>0</v>
      </c>
      <c r="D722">
        <f t="shared" si="78"/>
        <v>6</v>
      </c>
      <c r="E722">
        <f t="shared" si="81"/>
        <v>64</v>
      </c>
      <c r="F722" s="12">
        <f>ROUNDDOWN(VLOOKUP(C722,$M$7:$N$10,2,FALSE)*E722,)</f>
        <v>12</v>
      </c>
      <c r="G722" s="12">
        <f t="shared" si="79"/>
        <v>0</v>
      </c>
      <c r="H722" s="4">
        <f t="shared" si="85"/>
        <v>0</v>
      </c>
      <c r="I722" s="4">
        <f t="shared" si="83"/>
        <v>0</v>
      </c>
      <c r="J722" s="12">
        <f t="shared" si="80"/>
        <v>0</v>
      </c>
      <c r="K722">
        <f t="shared" si="84"/>
        <v>148375</v>
      </c>
    </row>
    <row r="723" spans="1:11" x14ac:dyDescent="0.25">
      <c r="A723" s="2">
        <v>45648</v>
      </c>
      <c r="B723" s="4">
        <f t="shared" si="82"/>
        <v>12</v>
      </c>
      <c r="C723" s="2" t="s">
        <v>0</v>
      </c>
      <c r="D723">
        <f t="shared" si="78"/>
        <v>7</v>
      </c>
      <c r="E723">
        <f t="shared" si="81"/>
        <v>64</v>
      </c>
      <c r="F723" s="12">
        <f>ROUNDDOWN(VLOOKUP(C723,$M$7:$N$10,2,FALSE)*E723,)</f>
        <v>12</v>
      </c>
      <c r="G723" s="12">
        <f t="shared" si="79"/>
        <v>0</v>
      </c>
      <c r="H723" s="4">
        <f t="shared" si="85"/>
        <v>960</v>
      </c>
      <c r="I723" s="4">
        <f t="shared" si="83"/>
        <v>0</v>
      </c>
      <c r="J723" s="12">
        <f t="shared" si="80"/>
        <v>-960</v>
      </c>
      <c r="K723">
        <f t="shared" si="84"/>
        <v>147415</v>
      </c>
    </row>
    <row r="724" spans="1:11" x14ac:dyDescent="0.25">
      <c r="A724" s="2">
        <v>45649</v>
      </c>
      <c r="B724" s="4">
        <f t="shared" si="82"/>
        <v>12</v>
      </c>
      <c r="C724" s="2" t="s">
        <v>0</v>
      </c>
      <c r="D724">
        <f t="shared" si="78"/>
        <v>1</v>
      </c>
      <c r="E724">
        <f t="shared" si="81"/>
        <v>64</v>
      </c>
      <c r="F724" s="12">
        <f>ROUNDDOWN(VLOOKUP(C724,$M$7:$N$10,2,FALSE)*E724,)</f>
        <v>12</v>
      </c>
      <c r="G724" s="12">
        <f t="shared" si="79"/>
        <v>0</v>
      </c>
      <c r="H724" s="4">
        <f t="shared" si="85"/>
        <v>0</v>
      </c>
      <c r="I724" s="4">
        <f t="shared" si="83"/>
        <v>360</v>
      </c>
      <c r="J724" s="12">
        <f t="shared" si="80"/>
        <v>360</v>
      </c>
      <c r="K724">
        <f t="shared" si="84"/>
        <v>147775</v>
      </c>
    </row>
    <row r="725" spans="1:11" x14ac:dyDescent="0.25">
      <c r="A725" s="2">
        <v>45650</v>
      </c>
      <c r="B725" s="4">
        <f t="shared" si="82"/>
        <v>12</v>
      </c>
      <c r="C725" s="2" t="s">
        <v>0</v>
      </c>
      <c r="D725">
        <f t="shared" si="78"/>
        <v>2</v>
      </c>
      <c r="E725">
        <f t="shared" si="81"/>
        <v>64</v>
      </c>
      <c r="F725" s="12">
        <f>ROUNDDOWN(VLOOKUP(C725,$M$7:$N$10,2,FALSE)*E725,)</f>
        <v>12</v>
      </c>
      <c r="G725" s="12">
        <f t="shared" si="79"/>
        <v>0</v>
      </c>
      <c r="H725" s="4">
        <f t="shared" si="85"/>
        <v>0</v>
      </c>
      <c r="I725" s="4">
        <f t="shared" si="83"/>
        <v>360</v>
      </c>
      <c r="J725" s="12">
        <f t="shared" si="80"/>
        <v>360</v>
      </c>
      <c r="K725">
        <f t="shared" si="84"/>
        <v>148135</v>
      </c>
    </row>
    <row r="726" spans="1:11" x14ac:dyDescent="0.25">
      <c r="A726" s="2">
        <v>45651</v>
      </c>
      <c r="B726" s="4">
        <f t="shared" si="82"/>
        <v>12</v>
      </c>
      <c r="C726" s="2" t="s">
        <v>0</v>
      </c>
      <c r="D726">
        <f t="shared" si="78"/>
        <v>3</v>
      </c>
      <c r="E726">
        <f t="shared" si="81"/>
        <v>64</v>
      </c>
      <c r="F726" s="12">
        <f>ROUNDDOWN(VLOOKUP(C726,$M$7:$N$10,2,FALSE)*E726,)</f>
        <v>12</v>
      </c>
      <c r="G726" s="12">
        <f t="shared" si="79"/>
        <v>0</v>
      </c>
      <c r="H726" s="4">
        <f t="shared" si="85"/>
        <v>0</v>
      </c>
      <c r="I726" s="4">
        <f t="shared" si="83"/>
        <v>360</v>
      </c>
      <c r="J726" s="12">
        <f t="shared" si="80"/>
        <v>360</v>
      </c>
      <c r="K726">
        <f t="shared" si="84"/>
        <v>148495</v>
      </c>
    </row>
    <row r="727" spans="1:11" x14ac:dyDescent="0.25">
      <c r="A727" s="2">
        <v>45652</v>
      </c>
      <c r="B727" s="4">
        <f t="shared" si="82"/>
        <v>12</v>
      </c>
      <c r="C727" s="2" t="s">
        <v>0</v>
      </c>
      <c r="D727">
        <f t="shared" si="78"/>
        <v>4</v>
      </c>
      <c r="E727">
        <f t="shared" si="81"/>
        <v>64</v>
      </c>
      <c r="F727" s="12">
        <f>ROUNDDOWN(VLOOKUP(C727,$M$7:$N$10,2,FALSE)*E727,)</f>
        <v>12</v>
      </c>
      <c r="G727" s="12">
        <f t="shared" si="79"/>
        <v>0</v>
      </c>
      <c r="H727" s="4">
        <f t="shared" si="85"/>
        <v>0</v>
      </c>
      <c r="I727" s="4">
        <f t="shared" si="83"/>
        <v>360</v>
      </c>
      <c r="J727" s="12">
        <f t="shared" si="80"/>
        <v>360</v>
      </c>
      <c r="K727">
        <f t="shared" si="84"/>
        <v>148855</v>
      </c>
    </row>
    <row r="728" spans="1:11" x14ac:dyDescent="0.25">
      <c r="A728" s="2">
        <v>45653</v>
      </c>
      <c r="B728" s="4">
        <f t="shared" si="82"/>
        <v>12</v>
      </c>
      <c r="C728" s="2" t="s">
        <v>0</v>
      </c>
      <c r="D728">
        <f t="shared" si="78"/>
        <v>5</v>
      </c>
      <c r="E728">
        <f t="shared" si="81"/>
        <v>64</v>
      </c>
      <c r="F728" s="12">
        <f>ROUNDDOWN(VLOOKUP(C728,$M$7:$N$10,2,FALSE)*E728,)</f>
        <v>12</v>
      </c>
      <c r="G728" s="12">
        <f t="shared" si="79"/>
        <v>0</v>
      </c>
      <c r="H728" s="4">
        <f t="shared" si="85"/>
        <v>0</v>
      </c>
      <c r="I728" s="4">
        <f t="shared" si="83"/>
        <v>360</v>
      </c>
      <c r="J728" s="12">
        <f t="shared" si="80"/>
        <v>360</v>
      </c>
      <c r="K728">
        <f t="shared" si="84"/>
        <v>149215</v>
      </c>
    </row>
    <row r="729" spans="1:11" x14ac:dyDescent="0.25">
      <c r="A729" s="2">
        <v>45654</v>
      </c>
      <c r="B729" s="4">
        <f t="shared" si="82"/>
        <v>12</v>
      </c>
      <c r="C729" s="2" t="s">
        <v>0</v>
      </c>
      <c r="D729">
        <f t="shared" si="78"/>
        <v>6</v>
      </c>
      <c r="E729">
        <f t="shared" si="81"/>
        <v>64</v>
      </c>
      <c r="F729" s="12">
        <f>ROUNDDOWN(VLOOKUP(C729,$M$7:$N$10,2,FALSE)*E729,)</f>
        <v>12</v>
      </c>
      <c r="G729" s="12">
        <f t="shared" si="79"/>
        <v>0</v>
      </c>
      <c r="H729" s="4">
        <f t="shared" si="85"/>
        <v>0</v>
      </c>
      <c r="I729" s="4">
        <f t="shared" si="83"/>
        <v>0</v>
      </c>
      <c r="J729" s="12">
        <f t="shared" si="80"/>
        <v>0</v>
      </c>
      <c r="K729">
        <f t="shared" si="84"/>
        <v>149215</v>
      </c>
    </row>
    <row r="730" spans="1:11" x14ac:dyDescent="0.25">
      <c r="A730" s="2">
        <v>45655</v>
      </c>
      <c r="B730" s="4">
        <f t="shared" si="82"/>
        <v>12</v>
      </c>
      <c r="C730" s="2" t="s">
        <v>0</v>
      </c>
      <c r="D730">
        <f t="shared" si="78"/>
        <v>7</v>
      </c>
      <c r="E730">
        <f t="shared" si="81"/>
        <v>64</v>
      </c>
      <c r="F730" s="12">
        <f>ROUNDDOWN(VLOOKUP(C730,$M$7:$N$10,2,FALSE)*E730,)</f>
        <v>12</v>
      </c>
      <c r="G730" s="12">
        <f t="shared" si="79"/>
        <v>0</v>
      </c>
      <c r="H730" s="4">
        <f t="shared" si="85"/>
        <v>960</v>
      </c>
      <c r="I730" s="4">
        <f t="shared" si="83"/>
        <v>0</v>
      </c>
      <c r="J730" s="12">
        <f t="shared" si="80"/>
        <v>-960</v>
      </c>
      <c r="K730">
        <f t="shared" si="84"/>
        <v>148255</v>
      </c>
    </row>
    <row r="731" spans="1:11" x14ac:dyDescent="0.25">
      <c r="A731" s="2">
        <v>45656</v>
      </c>
      <c r="B731" s="4">
        <f t="shared" si="82"/>
        <v>12</v>
      </c>
      <c r="C731" s="2" t="s">
        <v>0</v>
      </c>
      <c r="D731">
        <f t="shared" si="78"/>
        <v>1</v>
      </c>
      <c r="E731">
        <f t="shared" si="81"/>
        <v>64</v>
      </c>
      <c r="F731" s="12">
        <f>ROUNDDOWN(VLOOKUP(C731,$M$7:$N$10,2,FALSE)*E731,)</f>
        <v>12</v>
      </c>
      <c r="G731" s="12">
        <f t="shared" si="79"/>
        <v>0</v>
      </c>
      <c r="H731" s="4">
        <f t="shared" si="85"/>
        <v>0</v>
      </c>
      <c r="I731" s="4">
        <f t="shared" si="83"/>
        <v>360</v>
      </c>
      <c r="J731" s="12">
        <f t="shared" si="80"/>
        <v>360</v>
      </c>
      <c r="K731">
        <f t="shared" si="84"/>
        <v>148615</v>
      </c>
    </row>
    <row r="732" spans="1:11" x14ac:dyDescent="0.25">
      <c r="A732" s="2">
        <v>45657</v>
      </c>
      <c r="B732" s="4">
        <f t="shared" si="82"/>
        <v>12</v>
      </c>
      <c r="C732" s="2" t="s">
        <v>0</v>
      </c>
      <c r="D732">
        <f t="shared" si="78"/>
        <v>2</v>
      </c>
      <c r="E732">
        <f t="shared" si="81"/>
        <v>64</v>
      </c>
      <c r="F732" s="12">
        <f>ROUNDDOWN(VLOOKUP(C732,$M$7:$N$10,2,FALSE)*E732,)</f>
        <v>12</v>
      </c>
      <c r="G732" s="12">
        <v>0</v>
      </c>
      <c r="H732" s="4">
        <f t="shared" si="85"/>
        <v>0</v>
      </c>
      <c r="I732" s="4">
        <f t="shared" si="83"/>
        <v>360</v>
      </c>
      <c r="J732" s="12">
        <f t="shared" si="80"/>
        <v>360</v>
      </c>
      <c r="K732">
        <f t="shared" si="84"/>
        <v>148975</v>
      </c>
    </row>
    <row r="733" spans="1:11" x14ac:dyDescent="0.25">
      <c r="A733" s="2"/>
      <c r="B733" s="4"/>
      <c r="C733" s="2"/>
      <c r="F733" s="12"/>
      <c r="G733" s="12"/>
      <c r="J73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Wyniki</vt:lpstr>
      <vt:lpstr>Wykres</vt:lpstr>
      <vt:lpstr>Główny</vt:lpstr>
      <vt:lpstr>Zadanie5.1</vt:lpstr>
      <vt:lpstr>Zadanie5.2</vt:lpstr>
      <vt:lpstr>Zadanie5.3</vt:lpstr>
      <vt:lpstr>Zadanie6.4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</dc:creator>
  <cp:lastModifiedBy>KRZYSZTOF</cp:lastModifiedBy>
  <dcterms:created xsi:type="dcterms:W3CDTF">2015-06-05T18:19:34Z</dcterms:created>
  <dcterms:modified xsi:type="dcterms:W3CDTF">2022-10-31T18:32:29Z</dcterms:modified>
</cp:coreProperties>
</file>